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3.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4.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showInkAnnotation="0" codeName="ThisWorkbook" autoCompressPictures="0"/>
  <mc:AlternateContent xmlns:mc="http://schemas.openxmlformats.org/markup-compatibility/2006">
    <mc:Choice Requires="x15">
      <x15ac:absPath xmlns:x15ac="http://schemas.microsoft.com/office/spreadsheetml/2010/11/ac" url="C:\Users\jbrooks\Desktop\Desktop_DB_Temp\2016\BCDC\Quality\iDEAL\"/>
    </mc:Choice>
  </mc:AlternateContent>
  <bookViews>
    <workbookView xWindow="15" yWindow="0" windowWidth="38400" windowHeight="21165" tabRatio="500"/>
  </bookViews>
  <sheets>
    <sheet name="Summary" sheetId="5" r:id="rId1"/>
    <sheet name="Quality Matters" sheetId="1" r:id="rId2"/>
    <sheet name="iDEAL" sheetId="2" r:id="rId3"/>
    <sheet name="Signature Assignment" sheetId="3" r:id="rId4"/>
  </sheets>
  <definedNames>
    <definedName name="_xlnm._FilterDatabase" localSheetId="1" hidden="1">'Quality Matters'!$A$1:$D$50</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H3" i="3" l="1"/>
  <c r="H2" i="3"/>
  <c r="H5" i="3"/>
  <c r="H4" i="3"/>
  <c r="H9" i="3" s="1"/>
  <c r="B15" i="5" s="1"/>
  <c r="H6" i="3"/>
  <c r="H7" i="3"/>
  <c r="I25" i="2"/>
  <c r="I24" i="2"/>
  <c r="H3" i="1"/>
  <c r="H4" i="1"/>
  <c r="H11" i="1" s="1"/>
  <c r="B4" i="5" s="1"/>
  <c r="H5" i="1"/>
  <c r="H6" i="1"/>
  <c r="H7" i="1"/>
  <c r="H8" i="1"/>
  <c r="H9" i="1"/>
  <c r="H10" i="1"/>
  <c r="H12" i="1"/>
  <c r="H17" i="1" s="1"/>
  <c r="B5" i="5" s="1"/>
  <c r="H13" i="1"/>
  <c r="H14" i="1"/>
  <c r="H15" i="1"/>
  <c r="H16" i="1"/>
  <c r="H18" i="1"/>
  <c r="H19" i="1"/>
  <c r="H20" i="1"/>
  <c r="H21" i="1"/>
  <c r="H23" i="1" s="1"/>
  <c r="B6" i="5" s="1"/>
  <c r="H22" i="1"/>
  <c r="H24" i="1"/>
  <c r="H25" i="1"/>
  <c r="H26" i="1"/>
  <c r="H30" i="1" s="1"/>
  <c r="B7" i="5" s="1"/>
  <c r="H27" i="1"/>
  <c r="H28" i="1"/>
  <c r="H29" i="1"/>
  <c r="H31" i="1"/>
  <c r="H35" i="1" s="1"/>
  <c r="B8" i="5" s="1"/>
  <c r="H32" i="1"/>
  <c r="H33" i="1"/>
  <c r="H34" i="1"/>
  <c r="H36" i="1"/>
  <c r="H41" i="1" s="1"/>
  <c r="B9" i="5" s="1"/>
  <c r="H37" i="1"/>
  <c r="H38" i="1"/>
  <c r="H39" i="1"/>
  <c r="H40" i="1"/>
  <c r="H42" i="1"/>
  <c r="H43" i="1"/>
  <c r="H44" i="1"/>
  <c r="H45" i="1"/>
  <c r="H46" i="1" s="1"/>
  <c r="B10" i="5" s="1"/>
  <c r="H47" i="1"/>
  <c r="H48" i="1"/>
  <c r="H49" i="1"/>
  <c r="H50" i="1"/>
  <c r="H51" i="1" s="1"/>
  <c r="G3" i="2"/>
  <c r="G4" i="2"/>
  <c r="G5" i="2"/>
  <c r="G6" i="2"/>
  <c r="G9" i="2" s="1"/>
  <c r="G7" i="2"/>
  <c r="G8" i="2"/>
  <c r="G10" i="2"/>
  <c r="G11" i="2"/>
  <c r="G15" i="2" s="1"/>
  <c r="B14" i="5" s="1"/>
  <c r="G12" i="2"/>
  <c r="G13" i="2"/>
  <c r="G14" i="2"/>
  <c r="G17" i="2" l="1"/>
  <c r="B13" i="5"/>
  <c r="I53" i="1"/>
  <c r="G18" i="2" s="1"/>
  <c r="B11" i="5"/>
  <c r="G19" i="2" l="1"/>
  <c r="B17" i="5" s="1"/>
</calcChain>
</file>

<file path=xl/sharedStrings.xml><?xml version="1.0" encoding="utf-8"?>
<sst xmlns="http://schemas.openxmlformats.org/spreadsheetml/2006/main" count="141" uniqueCount="125">
  <si>
    <t>the course is "learning-centered" rather than "teacher centered"</t>
  </si>
  <si>
    <t xml:space="preserve">technology is used to enhance and activate the learning experience. </t>
  </si>
  <si>
    <t>7. Learner Support</t>
  </si>
  <si>
    <t>6. Course Technology</t>
  </si>
  <si>
    <t>8. Accessibility</t>
  </si>
  <si>
    <t>3. Assessment and Measurement</t>
  </si>
  <si>
    <t>2. Learning Objectives (Competencies)</t>
  </si>
  <si>
    <t>1. Course Overview and Introduction</t>
  </si>
  <si>
    <t>4. Instructional Materials</t>
  </si>
  <si>
    <t>5. Learner Interaction and Engagement</t>
  </si>
  <si>
    <t xml:space="preserve">Area of Evaluation </t>
  </si>
  <si>
    <t>Status</t>
  </si>
  <si>
    <t xml:space="preserve">Quality Matters Summary </t>
  </si>
  <si>
    <t>iDEAL</t>
  </si>
  <si>
    <t>Bloom's Taxonomy</t>
  </si>
  <si>
    <t xml:space="preserve">iDEAL Basics </t>
  </si>
  <si>
    <t xml:space="preserve">5.1 The learning activities promote the achievement of the stated learning objectives. </t>
  </si>
  <si>
    <t xml:space="preserve">5.2 Learning activities provide opportunities for interaction that support active learning. </t>
  </si>
  <si>
    <t xml:space="preserve">5.3 The instructor's plan for classroom response time and feedback on assignments is clearly stated. </t>
  </si>
  <si>
    <t xml:space="preserve">5.4 The requirements for student interaction are clearly articulated. </t>
  </si>
  <si>
    <t xml:space="preserve">6.1 The tools and media support the course learning objectives. </t>
  </si>
  <si>
    <t xml:space="preserve">6.2 Course tools and media support student engagement and guide the student to become an active learner. </t>
  </si>
  <si>
    <t xml:space="preserve">1.4 Course and/or instructional policies with which the student is expected to comply are clearly stated, or a link to current policies is provided. </t>
  </si>
  <si>
    <t>YES</t>
  </si>
  <si>
    <r>
      <t xml:space="preserve">Course Technology: </t>
    </r>
    <r>
      <rPr>
        <i/>
        <sz val="10"/>
        <rFont val="Verdana"/>
        <family val="2"/>
      </rPr>
      <t xml:space="preserve">The technology enabling the various course components facilitates the student's learning experience and is easy to use, rather than impeding the student's progress.  </t>
    </r>
  </si>
  <si>
    <t xml:space="preserve">7.3 Course instructions articulate or link to an explanation of how the institution's academic support services and resources can help students succeed in the course and how students can access the services. </t>
  </si>
  <si>
    <t xml:space="preserve">4.2 The purpose of instructional materials and how the materials are to be used for learning activities are clearly explained. </t>
  </si>
  <si>
    <t xml:space="preserve">4.3 All resources and materials used in the course are appropriately cited. </t>
  </si>
  <si>
    <t xml:space="preserve">4.4 The instructional materials are current. </t>
  </si>
  <si>
    <t xml:space="preserve">4.5 The instructional materials present a variety of perspectives on the course content. </t>
  </si>
  <si>
    <r>
      <t xml:space="preserve">Accessibility: </t>
    </r>
    <r>
      <rPr>
        <i/>
        <sz val="10"/>
        <rFont val="Verdana"/>
        <family val="2"/>
      </rPr>
      <t xml:space="preserve">The accessibility standard incorporates the principles of Universal Design for Learning (UDL) and is consistent with the Web Content Accessibility Guidelines (WCAG). </t>
    </r>
  </si>
  <si>
    <r>
      <t>Remembering</t>
    </r>
    <r>
      <rPr>
        <sz val="10"/>
        <rFont val="Verdana"/>
        <family val="2"/>
      </rPr>
      <t>: recognizing, listing, describing, identifying, retrieving, naming, locating, finding</t>
    </r>
  </si>
  <si>
    <r>
      <t>Understanding</t>
    </r>
    <r>
      <rPr>
        <sz val="10"/>
        <rFont val="Verdana"/>
        <family val="2"/>
      </rPr>
      <t>: interpreting, summarizing, inferring, paraphrasing, classifying, comparing, explaining, exemplifying</t>
    </r>
  </si>
  <si>
    <r>
      <t>Applying</t>
    </r>
    <r>
      <rPr>
        <sz val="10"/>
        <rFont val="Verdana"/>
        <family val="2"/>
      </rPr>
      <t>: implementing, carrying out, using, executing</t>
    </r>
  </si>
  <si>
    <r>
      <t>Analyzing</t>
    </r>
    <r>
      <rPr>
        <sz val="10"/>
        <rFont val="Verdana"/>
        <family val="2"/>
      </rPr>
      <t>: comparing, organizing, deconstructing, attributing, outlining, finding, structuring, integrating</t>
    </r>
  </si>
  <si>
    <r>
      <t>Evaluating</t>
    </r>
    <r>
      <rPr>
        <sz val="10"/>
        <rFont val="Verdana"/>
        <family val="2"/>
      </rPr>
      <t>: checking, hypothesizing, critiquing, experimenting, judging, testing, detecting, monitoring</t>
    </r>
  </si>
  <si>
    <r>
      <t>Creating</t>
    </r>
    <r>
      <rPr>
        <sz val="10"/>
        <rFont val="Verdana"/>
        <family val="2"/>
      </rPr>
      <t>: designing, constructing, planning, producing, inventing, devising, making</t>
    </r>
  </si>
  <si>
    <r>
      <t xml:space="preserve">iDEAL Basics: </t>
    </r>
    <r>
      <rPr>
        <i/>
        <sz val="10"/>
        <rFont val="Verdana"/>
        <family val="2"/>
      </rPr>
      <t xml:space="preserve">Does the course meet the following requirements: </t>
    </r>
  </si>
  <si>
    <t xml:space="preserve">3.3 Specific and descriptive criteria are provided for the evaluation of students' work and participation and are tied to the course grading policy. </t>
  </si>
  <si>
    <t>Item for Review</t>
  </si>
  <si>
    <r>
      <t xml:space="preserve">Bloom's Revised Taxonomy: </t>
    </r>
    <r>
      <rPr>
        <sz val="10"/>
        <rFont val="Verdana"/>
        <family val="2"/>
      </rPr>
      <t>Is there evidence that the student's are being challenged to do the following:</t>
    </r>
  </si>
  <si>
    <r>
      <t xml:space="preserve">Learner Interaction and Engagement: </t>
    </r>
    <r>
      <rPr>
        <i/>
        <sz val="10"/>
        <rFont val="Verdana"/>
        <family val="2"/>
      </rPr>
      <t xml:space="preserve">Engaging students to become active learners contributes to the learning process and to student perspective.  </t>
    </r>
  </si>
  <si>
    <t xml:space="preserve">1.3 Etiquette expectations (sometimes called "netiquette") for online discussions, email, and other forms of communication are stated clearly. </t>
  </si>
  <si>
    <t xml:space="preserve">6.3 Navigation throughout the online components of the course is logical, consistent, and efficient. </t>
  </si>
  <si>
    <t xml:space="preserve">6.4 Students can readily access the technologies required in the course. </t>
  </si>
  <si>
    <t xml:space="preserve">6.5 The course technologies are current. </t>
  </si>
  <si>
    <t xml:space="preserve">Total Course Evaluation </t>
  </si>
  <si>
    <r>
      <t xml:space="preserve">Instructional Materials: </t>
    </r>
    <r>
      <rPr>
        <i/>
        <sz val="10"/>
        <rFont val="Verdana"/>
        <family val="2"/>
      </rPr>
      <t xml:space="preserve">The instructional materials form the core of the course, and these standards respect the instructor's prerogative in selecting them. The focus of this standard is on supporting the course objectives and competencies, rather than on qualitative judgments about the materials. </t>
    </r>
  </si>
  <si>
    <t xml:space="preserve">4.6 The distinction between required and optional materials is clearly explained. </t>
  </si>
  <si>
    <t xml:space="preserve">8.1 The course employs accessible technologies and provides guidance on how to obtain accommodation. </t>
  </si>
  <si>
    <t xml:space="preserve">8.2 The course contains equivalent alternatives to auditory and visual content. </t>
  </si>
  <si>
    <t xml:space="preserve">8.3 The course design facilitates readability and minimizes distractions. </t>
  </si>
  <si>
    <t xml:space="preserve">8.4 The course design accommodates the use of assistive technologies. </t>
  </si>
  <si>
    <t xml:space="preserve">2.1 The course learning objectives describe outcomes that are measurable. </t>
  </si>
  <si>
    <t xml:space="preserve">2.2 The module/unit learning objectives describe outcomes that are measurable and consistent with the course-level objectives. </t>
  </si>
  <si>
    <t xml:space="preserve">2.3 All learning objectives are stated clearly and written from the student's perspective. </t>
  </si>
  <si>
    <t xml:space="preserve">7.2 Course instructions articulate or link to the institution's accessibility policies and services. </t>
  </si>
  <si>
    <t xml:space="preserve">7.4 Course instructions articulate or link to an explanation of how the institution's student support services can help students succeed and how students can access the services. </t>
  </si>
  <si>
    <t xml:space="preserve">3.1 The types of assessments selected measure the stated learning objectives and are consistent with course activities and resources. </t>
  </si>
  <si>
    <r>
      <t xml:space="preserve">Assessment and Measurement: </t>
    </r>
    <r>
      <rPr>
        <i/>
        <sz val="10"/>
        <rFont val="Verdana"/>
        <family val="2"/>
      </rPr>
      <t xml:space="preserve">Assessment is implemented in a manner that not only allows the instructor a broad perspective on the students' mastery of the content, but also allows students to measure their own learning throughout the course. </t>
    </r>
  </si>
  <si>
    <r>
      <t xml:space="preserve">Learning Objectives (Competencies):  </t>
    </r>
    <r>
      <rPr>
        <i/>
        <sz val="10"/>
        <rFont val="Verdana"/>
        <family val="2"/>
      </rPr>
      <t xml:space="preserve">The learning objectives establish a foundation upon which the rest of the course is based. </t>
    </r>
  </si>
  <si>
    <t xml:space="preserve">face-to-face instruction is connected to independent and collaborative online learning. (BLENDED ONLY) </t>
  </si>
  <si>
    <t xml:space="preserve">opportunities for the student to express their views, share their ideas and collaborate are built into the course. </t>
  </si>
  <si>
    <t xml:space="preserve">synchronous and asynchronous instructional opportunities are combined with independent and collaborative online learning. (ONLINE ONLY) </t>
  </si>
  <si>
    <t xml:space="preserve">3.2 The course grading policy is stated clearly. </t>
  </si>
  <si>
    <t xml:space="preserve">3.4 The assessment instruments selected are sequenced, varied, and appropriate to the student work being assessed. </t>
  </si>
  <si>
    <t xml:space="preserve">3.5 Students have multiple opportunities to measure their own learning progress. </t>
  </si>
  <si>
    <t xml:space="preserve">4.1 The instructional materials contribute to the achievement of the stated course and module/unit learning objectives. </t>
  </si>
  <si>
    <r>
      <t xml:space="preserve">Course Overview and Introduction: </t>
    </r>
    <r>
      <rPr>
        <i/>
        <sz val="10"/>
        <rFont val="Verdana"/>
        <family val="2"/>
      </rPr>
      <t xml:space="preserve">The course introduction sets the tone for the course, lets students know what to expect, and provides guidance to ensure they get off to a good start. </t>
    </r>
  </si>
  <si>
    <t>SPECIFIC REVIEW STANDARDS</t>
  </si>
  <si>
    <t xml:space="preserve">1.2 Students are introduced to the purpose and structure of the course. </t>
  </si>
  <si>
    <t xml:space="preserve">1.1 Instructions make clear how to get started and where to find various course components. </t>
  </si>
  <si>
    <t xml:space="preserve">1.7 The self-introduction by the instructor is appropriate and available online. </t>
  </si>
  <si>
    <t xml:space="preserve">2.4 Instructions to students on how to meet the learning objectives are adequate and stated clearly. </t>
  </si>
  <si>
    <t xml:space="preserve">2.5 The learning objectives are appropriately designed for the level of the course. </t>
  </si>
  <si>
    <t xml:space="preserve">1.5 Prerequisite knowledge in the discipline and/or any required competencies are clearly stated. </t>
  </si>
  <si>
    <t xml:space="preserve">1.6 Minimum technical skills expected of the student are clearly stated. </t>
  </si>
  <si>
    <t xml:space="preserve">1.8 Students are asked to introduce themselves to the class. </t>
  </si>
  <si>
    <r>
      <t xml:space="preserve">Learner Support: </t>
    </r>
    <r>
      <rPr>
        <i/>
        <sz val="10"/>
        <rFont val="Verdana"/>
        <family val="2"/>
      </rPr>
      <t xml:space="preserve">In the learner support standard, four different kinds of support services are addressed: technical support, accessibility support, academic support, and student services support. </t>
    </r>
  </si>
  <si>
    <t xml:space="preserve">7.1 The course instructions articulate or link to a clear description of the technical support offered and how to access it. </t>
  </si>
  <si>
    <t xml:space="preserve">Total </t>
  </si>
  <si>
    <t>Green</t>
  </si>
  <si>
    <t>Amber</t>
  </si>
  <si>
    <t>Red</t>
  </si>
  <si>
    <t>COMMENTS- NAME/DATE</t>
  </si>
  <si>
    <t>SIGNATURE ASSIGNMENT</t>
  </si>
  <si>
    <t>Is there a Signature Assignment Loaded into the course?</t>
  </si>
  <si>
    <t>Is it in the correct week?</t>
  </si>
  <si>
    <t>Is the rubric loaded for students to view as a .pdf?</t>
  </si>
  <si>
    <t>Is the assignment worth the correct amount of points? (Check the Gradebook &amp; Syllabus)</t>
  </si>
  <si>
    <r>
      <t>Signature Assignment:</t>
    </r>
    <r>
      <rPr>
        <i/>
        <sz val="18"/>
        <rFont val="Verdana"/>
        <family val="2"/>
      </rPr>
      <t xml:space="preserve"> </t>
    </r>
  </si>
  <si>
    <r>
      <t xml:space="preserve">90% and above </t>
    </r>
    <r>
      <rPr>
        <b/>
        <sz val="16"/>
        <color indexed="17"/>
        <rFont val="Verdana"/>
        <family val="2"/>
      </rPr>
      <t>GREEN</t>
    </r>
    <r>
      <rPr>
        <b/>
        <sz val="16"/>
        <rFont val="Verdana"/>
        <family val="2"/>
      </rPr>
      <t xml:space="preserve">  80 - 89% </t>
    </r>
    <r>
      <rPr>
        <b/>
        <sz val="16"/>
        <color indexed="52"/>
        <rFont val="Verdana"/>
        <family val="2"/>
      </rPr>
      <t>AMBER</t>
    </r>
    <r>
      <rPr>
        <b/>
        <sz val="16"/>
        <color indexed="51"/>
        <rFont val="Verdana"/>
        <family val="2"/>
      </rPr>
      <t xml:space="preserve"> </t>
    </r>
    <r>
      <rPr>
        <b/>
        <sz val="16"/>
        <rFont val="Verdana"/>
        <family val="2"/>
      </rPr>
      <t xml:space="preserve"> 79% and below </t>
    </r>
    <r>
      <rPr>
        <b/>
        <sz val="16"/>
        <color indexed="10"/>
        <rFont val="Verdana"/>
        <family val="2"/>
      </rPr>
      <t>RED</t>
    </r>
  </si>
  <si>
    <t>Is the rubric loaded in Instructor resources as a .doc?</t>
  </si>
  <si>
    <t xml:space="preserve">Start Here Button meets this requirement. </t>
  </si>
  <si>
    <t>Does this course require a Signature Assignment?</t>
  </si>
  <si>
    <t>The only resources loaded are the syllabi and CAAG. No other assignments or rubrics loaded as Word docs.</t>
  </si>
  <si>
    <t>There is a team paper that allows for collaborative learning. Recommend exploring another type of team assignment that allows for a more real-world experience. Also, recommend adding a team contract to ensure that all members participate and/or are not held accountable for work that is not completed by other team members.</t>
  </si>
  <si>
    <t xml:space="preserve">Requirement met in Course Requirements. </t>
  </si>
  <si>
    <t>Requirement met in Discussion Board.</t>
  </si>
  <si>
    <t>Incorporated in Course Requirements. Recommend increasing the points for this course from 145 to 1000.</t>
  </si>
  <si>
    <t>The PPTs that are in each weeks' Documents and Resources are not cited. They have the Brandman Logo, but they do not indicate who created them. Did these come from the publisher and we put the Brandman logo on them?</t>
  </si>
  <si>
    <t xml:space="preserve">There is a weekly PPT, but I cannot tell if it comes from the textbook point of view or not. Recommed adding additional resources. </t>
  </si>
  <si>
    <t xml:space="preserve">There are some case studies in a couple of the weekly tabs--I don't see any instruction on these in the Assignments folder or in the Course Requirements. The CAAG does mention the case studies in relation to the Discussion Boards. Recommend making this clear by adding text to the case study item in Blackboard as well. Also, recommend adding descriptive text around the PPTs that are in each weekly Documents and Resources folder. Syllabi and CAAG are on older templates; recommend updating when revision is made. Also, recommend giving additional resources such as a sample APA paper or a link to APA resources since the Team paper requires APA. </t>
  </si>
  <si>
    <t xml:space="preserve">The DB rubric does not match the recently approved HR/OLCU one decided upon by curriculum team. </t>
  </si>
  <si>
    <t xml:space="preserve">Recommend adding additional media to the course to enhance learning. Also, in the Discussion Board prompt for each week, there is a post by Anonymous--we should remove this as it is no longer needed. </t>
  </si>
  <si>
    <t xml:space="preserve">Recommend adding more opportunities for active learning such as having students create a video presentation for peers instead of a team paper. </t>
  </si>
  <si>
    <t xml:space="preserve">Recommend adding additional technology to course such as videos. The only technology currently used is PPT and it contains outdated references. </t>
  </si>
  <si>
    <t xml:space="preserve">The Northouse textbook is current but the other is from 2009. Also, there is an article in the shell from 1998. Recommend updating the article and providing more current resources in addition to the text. PPTs also have citations from 1998. </t>
  </si>
  <si>
    <t xml:space="preserve">Revisit CLO #5. Currently it is not measurable and is loosley tied back to Significant Sentences, Blog, and Questionnarie assignments. A restructuring of assignments will help to make this a more measurable CLO. In addition, look at changing verb of CLO #5 to develop. </t>
  </si>
  <si>
    <t xml:space="preserve">There are no weekly/module learning objectives in course. </t>
  </si>
  <si>
    <t>The Major Study Units need to be reworked to align to CLOs and revisted to focus beyond the textbook chapter titles, etc. What would these looks like each week and how are they tied back to CLOs/assignments?</t>
  </si>
  <si>
    <t>Review the Interview assignment and build clarity around the assignment by fleshing out instructions. Remove the Significant Sentences assignment. Team Project needs to be revisited to offer more clarity on the assignment and incorporate clear expectations. Look at revising the the Blog assignment. Perhaps it it starts later in the term (week 4), is worth more points, and ties into later assignments. For example, tying into assignments that begin in week 3. Can also incorporate some of the self reflection into the final paper, etc.</t>
  </si>
  <si>
    <t xml:space="preserve">Will be addressed through the efforts of revisiting assignments. </t>
  </si>
  <si>
    <t>Assignments will be revisited/revised. See 2.4.</t>
  </si>
  <si>
    <t xml:space="preserve">Each assignment has a rubric. In Week 3, the Interview assignment does not have very extensive/descriptive instructions. </t>
  </si>
  <si>
    <t>Assignments need to be reworked to meet CLOs.</t>
  </si>
  <si>
    <t>There are no module/learning objectives.There is a PPT in each week, but recommend adding additonal resources such as videos or more current articles/websites to enhance learning.</t>
  </si>
  <si>
    <t>Work in progress. Notes above are applicable to this criteria.</t>
  </si>
  <si>
    <t>Final paper</t>
  </si>
  <si>
    <t>Team project</t>
  </si>
  <si>
    <t xml:space="preserve">Assignment instructions are not entirely clear--several adjuncts have questions around assignments. </t>
  </si>
  <si>
    <t>Incorporate more video resources, consider adding a presentation element to team project (e.g., video, Prezi,etc.)</t>
  </si>
  <si>
    <t>Steiner/Johnson - 02/17/15 (3rd review 7 2016)</t>
  </si>
  <si>
    <t>Steiner/Johnson - 2/17/15   (3rd review 7 2016)</t>
  </si>
  <si>
    <t>Steiner/Johnson - 02/15/15   (3rd review 7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</si>
</sst>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17" x14ac:knownFonts="1">
    <font>
      <sz val="10"/>
      <name val="Verdana"/>
    </font>
    <font>
      <b/>
      <sz val="10"/>
      <name val="Verdana"/>
      <family val="2"/>
    </font>
    <font>
      <i/>
      <sz val="10"/>
      <name val="Verdana"/>
      <family val="2"/>
    </font>
    <font>
      <sz val="10"/>
      <name val="Verdana"/>
      <family val="2"/>
    </font>
    <font>
      <b/>
      <sz val="14"/>
      <name val="Verdana"/>
      <family val="2"/>
    </font>
    <font>
      <sz val="10"/>
      <name val="Verdana"/>
      <family val="2"/>
    </font>
    <font>
      <b/>
      <sz val="18"/>
      <name val="Verdana"/>
      <family val="2"/>
    </font>
    <font>
      <sz val="18"/>
      <name val="Verdana"/>
      <family val="2"/>
    </font>
    <font>
      <i/>
      <sz val="18"/>
      <name val="Verdana"/>
      <family val="2"/>
    </font>
    <font>
      <sz val="8"/>
      <name val="Verdana"/>
      <family val="2"/>
    </font>
    <font>
      <b/>
      <sz val="16"/>
      <name val="Verdana"/>
      <family val="2"/>
    </font>
    <font>
      <b/>
      <sz val="16"/>
      <color indexed="17"/>
      <name val="Verdana"/>
      <family val="2"/>
    </font>
    <font>
      <b/>
      <sz val="16"/>
      <color indexed="52"/>
      <name val="Verdana"/>
      <family val="2"/>
    </font>
    <font>
      <b/>
      <sz val="16"/>
      <color indexed="51"/>
      <name val="Verdana"/>
      <family val="2"/>
    </font>
    <font>
      <b/>
      <sz val="16"/>
      <color indexed="10"/>
      <name val="Verdana"/>
      <family val="2"/>
    </font>
    <font>
      <u/>
      <sz val="10"/>
      <color theme="10"/>
      <name val="Verdana"/>
      <family val="2"/>
    </font>
    <font>
      <u/>
      <sz val="10"/>
      <color theme="11"/>
      <name val="Verdana"/>
      <family val="2"/>
    </font>
  </fonts>
  <fills count="9">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s>
  <cellStyleXfs count="3">
    <xf numFmtId="0" fontId="0" fillId="0" borderId="0"/>
    <xf numFmtId="0" fontId="15" fillId="0" borderId="0" applyNumberFormat="0" applyFill="0" applyBorder="0" applyAlignment="0" applyProtection="0"/>
    <xf numFmtId="0" fontId="16" fillId="0" borderId="0" applyNumberFormat="0" applyFill="0" applyBorder="0" applyAlignment="0" applyProtection="0"/>
  </cellStyleXfs>
  <cellXfs count="73">
    <xf numFmtId="0" fontId="0" fillId="0" borderId="0" xfId="0"/>
    <xf numFmtId="0" fontId="0" fillId="0" borderId="0" xfId="0" applyAlignment="1">
      <alignment wrapText="1"/>
    </xf>
    <xf numFmtId="0" fontId="0" fillId="0" borderId="1" xfId="0" applyBorder="1" applyAlignment="1">
      <alignment wrapText="1"/>
    </xf>
    <xf numFmtId="0" fontId="3" fillId="0" borderId="0" xfId="0" applyFont="1" applyAlignment="1">
      <alignment wrapText="1"/>
    </xf>
    <xf numFmtId="0" fontId="5" fillId="0" borderId="0" xfId="0" applyFont="1" applyAlignment="1">
      <alignment wrapText="1"/>
    </xf>
    <xf numFmtId="0" fontId="0" fillId="0" borderId="1" xfId="0" applyBorder="1" applyAlignment="1">
      <alignment vertical="top" wrapText="1"/>
    </xf>
    <xf numFmtId="0" fontId="5" fillId="3" borderId="0" xfId="0" applyFont="1" applyFill="1" applyAlignment="1">
      <alignment wrapText="1"/>
    </xf>
    <xf numFmtId="0" fontId="0" fillId="0" borderId="1" xfId="0" applyBorder="1" applyAlignment="1">
      <alignment horizontal="center" wrapText="1"/>
    </xf>
    <xf numFmtId="0" fontId="0" fillId="0" borderId="0" xfId="0" applyBorder="1" applyAlignment="1">
      <alignment wrapText="1"/>
    </xf>
    <xf numFmtId="0" fontId="0" fillId="0" borderId="0" xfId="0" applyFill="1" applyBorder="1" applyAlignment="1">
      <alignment wrapText="1"/>
    </xf>
    <xf numFmtId="0" fontId="0" fillId="0" borderId="0" xfId="0" applyFill="1" applyBorder="1" applyAlignment="1">
      <alignment horizontal="center" wrapText="1"/>
    </xf>
    <xf numFmtId="0" fontId="0" fillId="0" borderId="2" xfId="0" applyBorder="1" applyAlignment="1">
      <alignment wrapText="1"/>
    </xf>
    <xf numFmtId="0" fontId="0" fillId="0" borderId="1" xfId="0" applyBorder="1" applyAlignment="1">
      <alignment horizontal="center" vertical="top" wrapText="1"/>
    </xf>
    <xf numFmtId="0" fontId="2" fillId="0" borderId="1" xfId="0" applyFont="1" applyBorder="1" applyAlignment="1">
      <alignment vertical="top" wrapText="1"/>
    </xf>
    <xf numFmtId="0" fontId="0" fillId="0" borderId="1" xfId="0" applyBorder="1" applyAlignment="1">
      <alignment vertical="top"/>
    </xf>
    <xf numFmtId="0" fontId="6" fillId="0" borderId="1" xfId="0" applyFont="1" applyBorder="1"/>
    <xf numFmtId="0" fontId="7" fillId="0" borderId="1" xfId="0" applyFont="1" applyBorder="1" applyAlignment="1">
      <alignment horizontal="left" indent="1"/>
    </xf>
    <xf numFmtId="0" fontId="7" fillId="3" borderId="0" xfId="0" applyFont="1" applyFill="1"/>
    <xf numFmtId="0" fontId="6" fillId="0" borderId="2" xfId="0" applyFont="1" applyBorder="1"/>
    <xf numFmtId="0" fontId="7" fillId="0" borderId="3" xfId="0" applyFont="1" applyBorder="1" applyAlignment="1">
      <alignment horizontal="left" inden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7" fillId="0" borderId="1" xfId="0" applyFont="1" applyBorder="1" applyAlignment="1">
      <alignment horizontal="center"/>
    </xf>
    <xf numFmtId="0" fontId="7" fillId="0" borderId="3" xfId="0" applyFont="1" applyBorder="1" applyAlignment="1">
      <alignment horizontal="center"/>
    </xf>
    <xf numFmtId="0" fontId="7" fillId="0" borderId="2" xfId="0" applyFont="1" applyBorder="1" applyAlignment="1">
      <alignment horizontal="center"/>
    </xf>
    <xf numFmtId="0" fontId="7" fillId="3" borderId="0" xfId="0" applyFont="1" applyFill="1" applyAlignment="1">
      <alignment horizontal="center"/>
    </xf>
    <xf numFmtId="0" fontId="0" fillId="0" borderId="0" xfId="0" applyAlignment="1">
      <alignment horizontal="center"/>
    </xf>
    <xf numFmtId="0" fontId="0" fillId="0" borderId="0" xfId="0" applyNumberFormat="1"/>
    <xf numFmtId="0" fontId="5" fillId="0" borderId="0" xfId="0" applyNumberFormat="1" applyFont="1" applyAlignment="1">
      <alignment wrapText="1"/>
    </xf>
    <xf numFmtId="0" fontId="3" fillId="0" borderId="0" xfId="0" applyNumberFormat="1" applyFont="1" applyAlignment="1">
      <alignment wrapText="1"/>
    </xf>
    <xf numFmtId="0" fontId="0" fillId="0" borderId="0" xfId="0" applyNumberFormat="1" applyBorder="1" applyAlignment="1">
      <alignment wrapText="1"/>
    </xf>
    <xf numFmtId="0" fontId="0" fillId="0" borderId="0" xfId="0" applyNumberFormat="1" applyFill="1" applyBorder="1" applyAlignment="1">
      <alignment wrapText="1"/>
    </xf>
    <xf numFmtId="0" fontId="0" fillId="0" borderId="1" xfId="0" applyFill="1" applyBorder="1" applyAlignment="1">
      <alignment wrapText="1"/>
    </xf>
    <xf numFmtId="0" fontId="0" fillId="0" borderId="1" xfId="0" applyFill="1" applyBorder="1" applyAlignment="1">
      <alignment vertical="top" wrapText="1"/>
    </xf>
    <xf numFmtId="0" fontId="4" fillId="4" borderId="1" xfId="0" applyNumberFormat="1" applyFont="1" applyFill="1" applyBorder="1" applyAlignment="1">
      <alignment wrapText="1"/>
    </xf>
    <xf numFmtId="0" fontId="4" fillId="4" borderId="1" xfId="0" applyFont="1" applyFill="1" applyBorder="1" applyAlignment="1">
      <alignment wrapText="1"/>
    </xf>
    <xf numFmtId="0" fontId="4" fillId="4" borderId="1" xfId="0" applyFont="1" applyFill="1" applyBorder="1" applyAlignment="1">
      <alignment horizontal="center" wrapText="1"/>
    </xf>
    <xf numFmtId="0" fontId="0" fillId="0" borderId="7" xfId="0" applyBorder="1" applyAlignment="1">
      <alignment wrapText="1"/>
    </xf>
    <xf numFmtId="0" fontId="0" fillId="0" borderId="5" xfId="0" applyBorder="1" applyAlignment="1">
      <alignment vertical="top" wrapText="1"/>
    </xf>
    <xf numFmtId="0" fontId="0" fillId="5" borderId="1" xfId="0" applyFill="1" applyBorder="1" applyAlignment="1">
      <alignment vertical="top" wrapText="1"/>
    </xf>
    <xf numFmtId="0" fontId="0" fillId="5" borderId="7" xfId="0" applyFill="1" applyBorder="1" applyAlignment="1">
      <alignment vertical="top" wrapText="1"/>
    </xf>
    <xf numFmtId="0" fontId="4" fillId="4" borderId="1" xfId="0" applyNumberFormat="1" applyFont="1" applyFill="1" applyBorder="1" applyAlignment="1"/>
    <xf numFmtId="0" fontId="3" fillId="0" borderId="1" xfId="0" applyFont="1" applyBorder="1" applyAlignment="1">
      <alignment wrapText="1"/>
    </xf>
    <xf numFmtId="0" fontId="1" fillId="0" borderId="0" xfId="0" applyFont="1" applyFill="1" applyBorder="1" applyAlignment="1">
      <alignment wrapText="1"/>
    </xf>
    <xf numFmtId="0" fontId="1" fillId="0" borderId="0" xfId="0" applyFont="1" applyFill="1" applyBorder="1" applyAlignment="1">
      <alignment vertical="center" wrapText="1"/>
    </xf>
    <xf numFmtId="0" fontId="0" fillId="0" borderId="0" xfId="0" applyFill="1" applyBorder="1" applyAlignment="1">
      <alignment vertical="top" wrapText="1"/>
    </xf>
    <xf numFmtId="164" fontId="0" fillId="0" borderId="0" xfId="0" applyNumberFormat="1" applyBorder="1" applyAlignment="1">
      <alignment wrapText="1"/>
    </xf>
    <xf numFmtId="164" fontId="3" fillId="0" borderId="0" xfId="0" applyNumberFormat="1" applyFont="1" applyBorder="1" applyAlignment="1">
      <alignment wrapText="1"/>
    </xf>
    <xf numFmtId="164" fontId="0" fillId="0" borderId="0" xfId="0" applyNumberFormat="1" applyFill="1" applyBorder="1" applyAlignment="1">
      <alignment wrapText="1"/>
    </xf>
    <xf numFmtId="164" fontId="3" fillId="0" borderId="0" xfId="0" applyNumberFormat="1" applyFont="1" applyAlignment="1">
      <alignment wrapText="1"/>
    </xf>
    <xf numFmtId="164" fontId="5" fillId="0" borderId="0" xfId="0" applyNumberFormat="1" applyFont="1" applyAlignment="1">
      <alignment wrapText="1"/>
    </xf>
    <xf numFmtId="164" fontId="0" fillId="0" borderId="0" xfId="0" applyNumberFormat="1" applyAlignment="1">
      <alignment wrapText="1"/>
    </xf>
    <xf numFmtId="0" fontId="10" fillId="0" borderId="0" xfId="0" applyNumberFormat="1" applyFont="1"/>
    <xf numFmtId="0" fontId="0" fillId="0" borderId="1" xfId="0" applyFont="1" applyBorder="1" applyAlignment="1">
      <alignment wrapText="1"/>
    </xf>
    <xf numFmtId="0" fontId="6" fillId="6" borderId="1" xfId="0" applyFont="1" applyFill="1" applyBorder="1"/>
    <xf numFmtId="0" fontId="6" fillId="6" borderId="1" xfId="0" applyFont="1" applyFill="1" applyBorder="1" applyAlignment="1">
      <alignment horizontal="center"/>
    </xf>
    <xf numFmtId="0" fontId="1" fillId="7" borderId="1" xfId="0" applyFont="1" applyFill="1" applyBorder="1" applyAlignment="1">
      <alignment horizontal="left" wrapText="1" indent="1"/>
    </xf>
    <xf numFmtId="0" fontId="5" fillId="7" borderId="1" xfId="0" applyFont="1" applyFill="1" applyBorder="1" applyAlignment="1">
      <alignment wrapText="1"/>
    </xf>
    <xf numFmtId="0" fontId="5" fillId="7" borderId="1" xfId="0" applyFont="1" applyFill="1" applyBorder="1" applyAlignment="1">
      <alignment horizontal="left" wrapText="1" indent="1"/>
    </xf>
    <xf numFmtId="0" fontId="5" fillId="8" borderId="1" xfId="0" applyFont="1" applyFill="1" applyBorder="1" applyAlignment="1">
      <alignment horizontal="left" wrapText="1" indent="1"/>
    </xf>
    <xf numFmtId="0" fontId="5" fillId="8" borderId="1" xfId="0" applyFont="1" applyFill="1" applyBorder="1" applyAlignment="1">
      <alignment wrapText="1"/>
    </xf>
    <xf numFmtId="0" fontId="0" fillId="7" borderId="1" xfId="0" applyFill="1" applyBorder="1" applyAlignment="1">
      <alignment vertical="top" wrapText="1"/>
    </xf>
    <xf numFmtId="0" fontId="0" fillId="7" borderId="1" xfId="0" applyFill="1" applyBorder="1" applyAlignment="1">
      <alignment horizontal="center" vertical="top" wrapText="1"/>
    </xf>
    <xf numFmtId="0" fontId="0" fillId="5" borderId="5" xfId="0" applyFill="1" applyBorder="1" applyAlignment="1">
      <alignment vertical="top" wrapText="1"/>
    </xf>
    <xf numFmtId="0" fontId="0" fillId="8" borderId="1" xfId="0" applyFont="1" applyFill="1" applyBorder="1" applyAlignment="1">
      <alignment wrapText="1"/>
    </xf>
    <xf numFmtId="0" fontId="0" fillId="7" borderId="1" xfId="0" applyFont="1" applyFill="1" applyBorder="1" applyAlignment="1">
      <alignment wrapText="1"/>
    </xf>
    <xf numFmtId="0" fontId="1" fillId="2" borderId="5" xfId="0" applyFont="1" applyFill="1" applyBorder="1" applyAlignment="1">
      <alignment vertical="top" wrapText="1"/>
    </xf>
    <xf numFmtId="0" fontId="1" fillId="2" borderId="8" xfId="0" applyFont="1" applyFill="1" applyBorder="1" applyAlignment="1">
      <alignment vertical="top" wrapText="1"/>
    </xf>
    <xf numFmtId="0" fontId="1" fillId="2" borderId="7" xfId="0" applyFont="1" applyFill="1" applyBorder="1" applyAlignment="1">
      <alignment vertical="top" wrapText="1"/>
    </xf>
    <xf numFmtId="0" fontId="1" fillId="2" borderId="1" xfId="0" applyFont="1" applyFill="1" applyBorder="1" applyAlignment="1">
      <alignment wrapText="1"/>
    </xf>
    <xf numFmtId="0" fontId="0" fillId="2" borderId="1" xfId="0" applyFill="1" applyBorder="1" applyAlignment="1">
      <alignment wrapText="1"/>
    </xf>
    <xf numFmtId="0" fontId="0" fillId="0" borderId="0" xfId="0" applyFill="1" applyBorder="1" applyAlignment="1">
      <alignment wrapText="1"/>
    </xf>
  </cellXfs>
  <cellStyles count="3">
    <cellStyle name="Followed Hyperlink" xfId="2" builtinId="9" hidden="1"/>
    <cellStyle name="Hyperlink" xfId="1" builtinId="8" hidden="1"/>
    <cellStyle name="Normal" xfId="0" builtinId="0"/>
  </cellStyles>
  <dxfs count="7">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fmlaLink="$G$3" lockText="1" noThreeD="1"/>
</file>

<file path=xl/ctrlProps/ctrlProp10.xml><?xml version="1.0" encoding="utf-8"?>
<formControlPr xmlns="http://schemas.microsoft.com/office/spreadsheetml/2009/9/main" objectType="CheckBox" fmlaLink="$G$13" lockText="1" noThreeD="1"/>
</file>

<file path=xl/ctrlProps/ctrlProp11.xml><?xml version="1.0" encoding="utf-8"?>
<formControlPr xmlns="http://schemas.microsoft.com/office/spreadsheetml/2009/9/main" objectType="CheckBox" fmlaLink="$G$14" lockText="1" noThreeD="1"/>
</file>

<file path=xl/ctrlProps/ctrlProp12.xml><?xml version="1.0" encoding="utf-8"?>
<formControlPr xmlns="http://schemas.microsoft.com/office/spreadsheetml/2009/9/main" objectType="CheckBox" fmlaLink="$G$15" lockText="1" noThreeD="1"/>
</file>

<file path=xl/ctrlProps/ctrlProp13.xml><?xml version="1.0" encoding="utf-8"?>
<formControlPr xmlns="http://schemas.microsoft.com/office/spreadsheetml/2009/9/main" objectType="CheckBox" fmlaLink="$G$16" lockText="1" noThreeD="1"/>
</file>

<file path=xl/ctrlProps/ctrlProp14.xml><?xml version="1.0" encoding="utf-8"?>
<formControlPr xmlns="http://schemas.microsoft.com/office/spreadsheetml/2009/9/main" objectType="CheckBox" fmlaLink="$G$18" lockText="1" noThreeD="1"/>
</file>

<file path=xl/ctrlProps/ctrlProp15.xml><?xml version="1.0" encoding="utf-8"?>
<formControlPr xmlns="http://schemas.microsoft.com/office/spreadsheetml/2009/9/main" objectType="CheckBox" checked="Checked" fmlaLink="$G$19" lockText="1" noThreeD="1"/>
</file>

<file path=xl/ctrlProps/ctrlProp16.xml><?xml version="1.0" encoding="utf-8"?>
<formControlPr xmlns="http://schemas.microsoft.com/office/spreadsheetml/2009/9/main" objectType="CheckBox" fmlaLink="$G$20" lockText="1" noThreeD="1"/>
</file>

<file path=xl/ctrlProps/ctrlProp17.xml><?xml version="1.0" encoding="utf-8"?>
<formControlPr xmlns="http://schemas.microsoft.com/office/spreadsheetml/2009/9/main" objectType="CheckBox" fmlaLink="$G$21" lockText="1" noThreeD="1"/>
</file>

<file path=xl/ctrlProps/ctrlProp18.xml><?xml version="1.0" encoding="utf-8"?>
<formControlPr xmlns="http://schemas.microsoft.com/office/spreadsheetml/2009/9/main" objectType="CheckBox" checked="Checked" fmlaLink="$G$22" lockText="1" noThreeD="1"/>
</file>

<file path=xl/ctrlProps/ctrlProp19.xml><?xml version="1.0" encoding="utf-8"?>
<formControlPr xmlns="http://schemas.microsoft.com/office/spreadsheetml/2009/9/main" objectType="CheckBox" fmlaLink="$G$24" lockText="1" noThreeD="1"/>
</file>

<file path=xl/ctrlProps/ctrlProp2.xml><?xml version="1.0" encoding="utf-8"?>
<formControlPr xmlns="http://schemas.microsoft.com/office/spreadsheetml/2009/9/main" objectType="CheckBox" checked="Checked" fmlaLink="$G$4" lockText="1" noThreeD="1"/>
</file>

<file path=xl/ctrlProps/ctrlProp20.xml><?xml version="1.0" encoding="utf-8"?>
<formControlPr xmlns="http://schemas.microsoft.com/office/spreadsheetml/2009/9/main" objectType="CheckBox" fmlaLink="$G$25" lockText="1" noThreeD="1"/>
</file>

<file path=xl/ctrlProps/ctrlProp21.xml><?xml version="1.0" encoding="utf-8"?>
<formControlPr xmlns="http://schemas.microsoft.com/office/spreadsheetml/2009/9/main" objectType="CheckBox" fmlaLink="$G$26" lockText="1" noThreeD="1"/>
</file>

<file path=xl/ctrlProps/ctrlProp22.xml><?xml version="1.0" encoding="utf-8"?>
<formControlPr xmlns="http://schemas.microsoft.com/office/spreadsheetml/2009/9/main" objectType="CheckBox" fmlaLink="$G$27" lockText="1" noThreeD="1"/>
</file>

<file path=xl/ctrlProps/ctrlProp23.xml><?xml version="1.0" encoding="utf-8"?>
<formControlPr xmlns="http://schemas.microsoft.com/office/spreadsheetml/2009/9/main" objectType="CheckBox" fmlaLink="$G$28" lockText="1" noThreeD="1"/>
</file>

<file path=xl/ctrlProps/ctrlProp24.xml><?xml version="1.0" encoding="utf-8"?>
<formControlPr xmlns="http://schemas.microsoft.com/office/spreadsheetml/2009/9/main" objectType="CheckBox" checked="Checked" fmlaLink="$G$29" lockText="1" noThreeD="1"/>
</file>

<file path=xl/ctrlProps/ctrlProp25.xml><?xml version="1.0" encoding="utf-8"?>
<formControlPr xmlns="http://schemas.microsoft.com/office/spreadsheetml/2009/9/main" objectType="CheckBox" fmlaLink="$G$31" lockText="1" noThreeD="1"/>
</file>

<file path=xl/ctrlProps/ctrlProp26.xml><?xml version="1.0" encoding="utf-8"?>
<formControlPr xmlns="http://schemas.microsoft.com/office/spreadsheetml/2009/9/main" objectType="CheckBox" checked="Checked" fmlaLink="$G$32" lockText="1" noThreeD="1"/>
</file>

<file path=xl/ctrlProps/ctrlProp27.xml><?xml version="1.0" encoding="utf-8"?>
<formControlPr xmlns="http://schemas.microsoft.com/office/spreadsheetml/2009/9/main" objectType="CheckBox" checked="Checked" fmlaLink="$G$33" lockText="1" noThreeD="1"/>
</file>

<file path=xl/ctrlProps/ctrlProp28.xml><?xml version="1.0" encoding="utf-8"?>
<formControlPr xmlns="http://schemas.microsoft.com/office/spreadsheetml/2009/9/main" objectType="CheckBox" checked="Checked" fmlaLink="$G$34" lockText="1" noThreeD="1"/>
</file>

<file path=xl/ctrlProps/ctrlProp29.xml><?xml version="1.0" encoding="utf-8"?>
<formControlPr xmlns="http://schemas.microsoft.com/office/spreadsheetml/2009/9/main" objectType="CheckBox" checked="Checked" fmlaLink="$G$36" lockText="1" noThreeD="1"/>
</file>

<file path=xl/ctrlProps/ctrlProp3.xml><?xml version="1.0" encoding="utf-8"?>
<formControlPr xmlns="http://schemas.microsoft.com/office/spreadsheetml/2009/9/main" objectType="CheckBox" checked="Checked" fmlaLink="$G$5" lockText="1" noThreeD="1"/>
</file>

<file path=xl/ctrlProps/ctrlProp30.xml><?xml version="1.0" encoding="utf-8"?>
<formControlPr xmlns="http://schemas.microsoft.com/office/spreadsheetml/2009/9/main" objectType="CheckBox" fmlaLink="$G$37" lockText="1" noThreeD="1"/>
</file>

<file path=xl/ctrlProps/ctrlProp31.xml><?xml version="1.0" encoding="utf-8"?>
<formControlPr xmlns="http://schemas.microsoft.com/office/spreadsheetml/2009/9/main" objectType="CheckBox" checked="Checked" fmlaLink="$G$38" lockText="1" noThreeD="1"/>
</file>

<file path=xl/ctrlProps/ctrlProp32.xml><?xml version="1.0" encoding="utf-8"?>
<formControlPr xmlns="http://schemas.microsoft.com/office/spreadsheetml/2009/9/main" objectType="CheckBox" checked="Checked" fmlaLink="$G$39" lockText="1" noThreeD="1"/>
</file>

<file path=xl/ctrlProps/ctrlProp33.xml><?xml version="1.0" encoding="utf-8"?>
<formControlPr xmlns="http://schemas.microsoft.com/office/spreadsheetml/2009/9/main" objectType="CheckBox" fmlaLink="$G$40" lockText="1" noThreeD="1"/>
</file>

<file path=xl/ctrlProps/ctrlProp34.xml><?xml version="1.0" encoding="utf-8"?>
<formControlPr xmlns="http://schemas.microsoft.com/office/spreadsheetml/2009/9/main" objectType="CheckBox" checked="Checked" fmlaLink="$G$42" lockText="1" noThreeD="1"/>
</file>

<file path=xl/ctrlProps/ctrlProp35.xml><?xml version="1.0" encoding="utf-8"?>
<formControlPr xmlns="http://schemas.microsoft.com/office/spreadsheetml/2009/9/main" objectType="CheckBox" checked="Checked" fmlaLink="$G$43" lockText="1" noThreeD="1"/>
</file>

<file path=xl/ctrlProps/ctrlProp36.xml><?xml version="1.0" encoding="utf-8"?>
<formControlPr xmlns="http://schemas.microsoft.com/office/spreadsheetml/2009/9/main" objectType="CheckBox" checked="Checked" fmlaLink="$G$44" lockText="1" noThreeD="1"/>
</file>

<file path=xl/ctrlProps/ctrlProp37.xml><?xml version="1.0" encoding="utf-8"?>
<formControlPr xmlns="http://schemas.microsoft.com/office/spreadsheetml/2009/9/main" objectType="CheckBox" checked="Checked" fmlaLink="$G$45" lockText="1" noThreeD="1"/>
</file>

<file path=xl/ctrlProps/ctrlProp38.xml><?xml version="1.0" encoding="utf-8"?>
<formControlPr xmlns="http://schemas.microsoft.com/office/spreadsheetml/2009/9/main" objectType="CheckBox" checked="Checked" fmlaLink="$G$47" lockText="1" noThreeD="1"/>
</file>

<file path=xl/ctrlProps/ctrlProp39.xml><?xml version="1.0" encoding="utf-8"?>
<formControlPr xmlns="http://schemas.microsoft.com/office/spreadsheetml/2009/9/main" objectType="CheckBox" checked="Checked" fmlaLink="$G$48" lockText="1" noThreeD="1"/>
</file>

<file path=xl/ctrlProps/ctrlProp4.xml><?xml version="1.0" encoding="utf-8"?>
<formControlPr xmlns="http://schemas.microsoft.com/office/spreadsheetml/2009/9/main" objectType="CheckBox" checked="Checked" fmlaLink="$G$6" lockText="1" noThreeD="1"/>
</file>

<file path=xl/ctrlProps/ctrlProp40.xml><?xml version="1.0" encoding="utf-8"?>
<formControlPr xmlns="http://schemas.microsoft.com/office/spreadsheetml/2009/9/main" objectType="CheckBox" checked="Checked" fmlaLink="$G$49" lockText="1" noThreeD="1"/>
</file>

<file path=xl/ctrlProps/ctrlProp41.xml><?xml version="1.0" encoding="utf-8"?>
<formControlPr xmlns="http://schemas.microsoft.com/office/spreadsheetml/2009/9/main" objectType="CheckBox" checked="Checked" fmlaLink="$G$50" lockText="1" noThreeD="1"/>
</file>

<file path=xl/ctrlProps/ctrlProp42.xml><?xml version="1.0" encoding="utf-8"?>
<formControlPr xmlns="http://schemas.microsoft.com/office/spreadsheetml/2009/9/main" objectType="CheckBox" checked="Checked" fmlaLink="$F$3" lockText="1" noThreeD="1"/>
</file>

<file path=xl/ctrlProps/ctrlProp43.xml><?xml version="1.0" encoding="utf-8"?>
<formControlPr xmlns="http://schemas.microsoft.com/office/spreadsheetml/2009/9/main" objectType="CheckBox" checked="Checked" fmlaLink="$F$4" lockText="1" noThreeD="1"/>
</file>

<file path=xl/ctrlProps/ctrlProp44.xml><?xml version="1.0" encoding="utf-8"?>
<formControlPr xmlns="http://schemas.microsoft.com/office/spreadsheetml/2009/9/main" objectType="CheckBox" checked="Checked" fmlaLink="$F$5" lockText="1" noThreeD="1"/>
</file>

<file path=xl/ctrlProps/ctrlProp45.xml><?xml version="1.0" encoding="utf-8"?>
<formControlPr xmlns="http://schemas.microsoft.com/office/spreadsheetml/2009/9/main" objectType="CheckBox" fmlaLink="$F$6" lockText="1" noThreeD="1"/>
</file>

<file path=xl/ctrlProps/ctrlProp46.xml><?xml version="1.0" encoding="utf-8"?>
<formControlPr xmlns="http://schemas.microsoft.com/office/spreadsheetml/2009/9/main" objectType="CheckBox" checked="Checked" fmlaLink="$F$7" lockText="1" noThreeD="1"/>
</file>

<file path=xl/ctrlProps/ctrlProp47.xml><?xml version="1.0" encoding="utf-8"?>
<formControlPr xmlns="http://schemas.microsoft.com/office/spreadsheetml/2009/9/main" objectType="CheckBox" checked="Checked" fmlaLink="$F$8" lockText="1" noThreeD="1"/>
</file>

<file path=xl/ctrlProps/ctrlProp48.xml><?xml version="1.0" encoding="utf-8"?>
<formControlPr xmlns="http://schemas.microsoft.com/office/spreadsheetml/2009/9/main" objectType="CheckBox" fmlaLink="$F$10" lockText="1" noThreeD="1"/>
</file>

<file path=xl/ctrlProps/ctrlProp49.xml><?xml version="1.0" encoding="utf-8"?>
<formControlPr xmlns="http://schemas.microsoft.com/office/spreadsheetml/2009/9/main" objectType="CheckBox" checked="Checked" fmlaLink="$F$11" lockText="1" noThreeD="1"/>
</file>

<file path=xl/ctrlProps/ctrlProp5.xml><?xml version="1.0" encoding="utf-8"?>
<formControlPr xmlns="http://schemas.microsoft.com/office/spreadsheetml/2009/9/main" objectType="CheckBox" checked="Checked" fmlaLink="$G$7" lockText="1" noThreeD="1"/>
</file>

<file path=xl/ctrlProps/ctrlProp50.xml><?xml version="1.0" encoding="utf-8"?>
<formControlPr xmlns="http://schemas.microsoft.com/office/spreadsheetml/2009/9/main" objectType="CheckBox" fmlaLink="$F$12" lockText="1" noThreeD="1"/>
</file>

<file path=xl/ctrlProps/ctrlProp51.xml><?xml version="1.0" encoding="utf-8"?>
<formControlPr xmlns="http://schemas.microsoft.com/office/spreadsheetml/2009/9/main" objectType="CheckBox" checked="Checked" fmlaLink="$F$13" lockText="1" noThreeD="1"/>
</file>

<file path=xl/ctrlProps/ctrlProp52.xml><?xml version="1.0" encoding="utf-8"?>
<formControlPr xmlns="http://schemas.microsoft.com/office/spreadsheetml/2009/9/main" objectType="CheckBox" checked="Checked" fmlaLink="$F$14" lockText="1" noThreeD="1"/>
</file>

<file path=xl/ctrlProps/ctrlProp53.xml><?xml version="1.0" encoding="utf-8"?>
<formControlPr xmlns="http://schemas.microsoft.com/office/spreadsheetml/2009/9/main" objectType="CheckBox" checked="Checked" fmlaLink="$G$2" lockText="1" noThreeD="1"/>
</file>

<file path=xl/ctrlProps/ctrlProp54.xml><?xml version="1.0" encoding="utf-8"?>
<formControlPr xmlns="http://schemas.microsoft.com/office/spreadsheetml/2009/9/main" objectType="CheckBox" checked="Checked" fmlaLink="$G$3" lockText="1" noThreeD="1"/>
</file>

<file path=xl/ctrlProps/ctrlProp55.xml><?xml version="1.0" encoding="utf-8"?>
<formControlPr xmlns="http://schemas.microsoft.com/office/spreadsheetml/2009/9/main" objectType="CheckBox" checked="Checked" fmlaLink="$G$4" lockText="1" noThreeD="1"/>
</file>

<file path=xl/ctrlProps/ctrlProp56.xml><?xml version="1.0" encoding="utf-8"?>
<formControlPr xmlns="http://schemas.microsoft.com/office/spreadsheetml/2009/9/main" objectType="CheckBox" checked="Checked" fmlaLink="$G$5" lockText="1" noThreeD="1"/>
</file>

<file path=xl/ctrlProps/ctrlProp57.xml><?xml version="1.0" encoding="utf-8"?>
<formControlPr xmlns="http://schemas.microsoft.com/office/spreadsheetml/2009/9/main" objectType="CheckBox" fmlaLink="$G$6" lockText="1" noThreeD="1"/>
</file>

<file path=xl/ctrlProps/ctrlProp58.xml><?xml version="1.0" encoding="utf-8"?>
<formControlPr xmlns="http://schemas.microsoft.com/office/spreadsheetml/2009/9/main" objectType="CheckBox" checked="Checked" fmlaLink="$G$7" lockText="1" noThreeD="1"/>
</file>

<file path=xl/ctrlProps/ctrlProp6.xml><?xml version="1.0" encoding="utf-8"?>
<formControlPr xmlns="http://schemas.microsoft.com/office/spreadsheetml/2009/9/main" objectType="CheckBox" checked="Checked" fmlaLink="$G$8" lockText="1" noThreeD="1"/>
</file>

<file path=xl/ctrlProps/ctrlProp7.xml><?xml version="1.0" encoding="utf-8"?>
<formControlPr xmlns="http://schemas.microsoft.com/office/spreadsheetml/2009/9/main" objectType="CheckBox" checked="Checked" fmlaLink="$G$9" lockText="1" noThreeD="1"/>
</file>

<file path=xl/ctrlProps/ctrlProp8.xml><?xml version="1.0" encoding="utf-8"?>
<formControlPr xmlns="http://schemas.microsoft.com/office/spreadsheetml/2009/9/main" objectType="CheckBox" checked="Checked" fmlaLink="$G$10" lockText="1" noThreeD="1"/>
</file>

<file path=xl/ctrlProps/ctrlProp9.xml><?xml version="1.0" encoding="utf-8"?>
<formControlPr xmlns="http://schemas.microsoft.com/office/spreadsheetml/2009/9/main" objectType="CheckBox" fmlaLink="$G$12" lockText="1" noThreeD="1"/>
</file>

<file path=xl/drawings/drawing1.xml><?xml version="1.0" encoding="utf-8"?>
<xdr:wsDr xmlns:xdr="http://schemas.openxmlformats.org/drawingml/2006/spreadsheetDrawing" xmlns:a="http://schemas.openxmlformats.org/drawingml/2006/main">
  <xdr:twoCellAnchor>
    <xdr:from>
      <xdr:col>0</xdr:col>
      <xdr:colOff>50800</xdr:colOff>
      <xdr:row>24</xdr:row>
      <xdr:rowOff>20320</xdr:rowOff>
    </xdr:from>
    <xdr:to>
      <xdr:col>1</xdr:col>
      <xdr:colOff>934720</xdr:colOff>
      <xdr:row>39</xdr:row>
      <xdr:rowOff>0</xdr:rowOff>
    </xdr:to>
    <xdr:sp macro="" textlink="">
      <xdr:nvSpPr>
        <xdr:cNvPr id="2" name="TextBox 1"/>
        <xdr:cNvSpPr txBox="1"/>
      </xdr:nvSpPr>
      <xdr:spPr>
        <a:xfrm>
          <a:off x="50800" y="6431280"/>
          <a:ext cx="8280400" cy="24180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REVIEWER:</a:t>
          </a:r>
          <a:r>
            <a:rPr lang="en-US" sz="1100"/>
            <a:t> Lisa</a:t>
          </a:r>
          <a:r>
            <a:rPr lang="en-US" sz="1100" baseline="0"/>
            <a:t> Steiner/Jalin Johnson</a:t>
          </a:r>
          <a:r>
            <a:rPr lang="en-US" sz="1100"/>
            <a:t>		</a:t>
          </a:r>
          <a:r>
            <a:rPr lang="en-US" sz="1100" b="1"/>
            <a:t>DATE:</a:t>
          </a:r>
          <a:r>
            <a:rPr lang="en-US" sz="1100"/>
            <a:t> 02/17/15</a:t>
          </a:r>
        </a:p>
        <a:p>
          <a:endParaRPr lang="en-US" sz="1100"/>
        </a:p>
        <a:p>
          <a:r>
            <a:rPr lang="en-US" sz="1100" b="1"/>
            <a:t>COURSE CODE: </a:t>
          </a:r>
          <a:r>
            <a:rPr lang="en-US" sz="1100" b="0"/>
            <a:t>OLCU-325-ZZ</a:t>
          </a:r>
          <a:endParaRPr lang="en-US" sz="1100" baseline="0"/>
        </a:p>
        <a:p>
          <a:endParaRPr lang="en-US" sz="1100" baseline="0"/>
        </a:p>
        <a:p>
          <a:endParaRPr lang="en-US" sz="1100"/>
        </a:p>
        <a:p>
          <a:r>
            <a:rPr lang="en-US" sz="1100" b="1"/>
            <a:t>NOTES: </a:t>
          </a:r>
          <a:endParaRPr lang="en-US" sz="1100" b="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419100</xdr:colOff>
          <xdr:row>2</xdr:row>
          <xdr:rowOff>85725</xdr:rowOff>
        </xdr:from>
        <xdr:to>
          <xdr:col>1</xdr:col>
          <xdr:colOff>771525</xdr:colOff>
          <xdr:row>2</xdr:row>
          <xdr:rowOff>304800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3</xdr:row>
          <xdr:rowOff>104775</xdr:rowOff>
        </xdr:from>
        <xdr:to>
          <xdr:col>1</xdr:col>
          <xdr:colOff>771525</xdr:colOff>
          <xdr:row>4</xdr:row>
          <xdr:rowOff>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xdr:row>
          <xdr:rowOff>104775</xdr:rowOff>
        </xdr:from>
        <xdr:to>
          <xdr:col>1</xdr:col>
          <xdr:colOff>771525</xdr:colOff>
          <xdr:row>4</xdr:row>
          <xdr:rowOff>333375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5</xdr:row>
          <xdr:rowOff>104775</xdr:rowOff>
        </xdr:from>
        <xdr:to>
          <xdr:col>1</xdr:col>
          <xdr:colOff>771525</xdr:colOff>
          <xdr:row>5</xdr:row>
          <xdr:rowOff>333375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6</xdr:row>
          <xdr:rowOff>76200</xdr:rowOff>
        </xdr:from>
        <xdr:to>
          <xdr:col>1</xdr:col>
          <xdr:colOff>771525</xdr:colOff>
          <xdr:row>6</xdr:row>
          <xdr:rowOff>304800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7</xdr:row>
          <xdr:rowOff>104775</xdr:rowOff>
        </xdr:from>
        <xdr:to>
          <xdr:col>1</xdr:col>
          <xdr:colOff>771525</xdr:colOff>
          <xdr:row>8</xdr:row>
          <xdr:rowOff>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8</xdr:row>
          <xdr:rowOff>104775</xdr:rowOff>
        </xdr:from>
        <xdr:to>
          <xdr:col>1</xdr:col>
          <xdr:colOff>771525</xdr:colOff>
          <xdr:row>8</xdr:row>
          <xdr:rowOff>314325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9</xdr:row>
          <xdr:rowOff>66675</xdr:rowOff>
        </xdr:from>
        <xdr:to>
          <xdr:col>1</xdr:col>
          <xdr:colOff>771525</xdr:colOff>
          <xdr:row>9</xdr:row>
          <xdr:rowOff>295275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11</xdr:row>
          <xdr:rowOff>104775</xdr:rowOff>
        </xdr:from>
        <xdr:to>
          <xdr:col>1</xdr:col>
          <xdr:colOff>771525</xdr:colOff>
          <xdr:row>11</xdr:row>
          <xdr:rowOff>333375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12</xdr:row>
          <xdr:rowOff>104775</xdr:rowOff>
        </xdr:from>
        <xdr:to>
          <xdr:col>1</xdr:col>
          <xdr:colOff>771525</xdr:colOff>
          <xdr:row>12</xdr:row>
          <xdr:rowOff>333375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409575</xdr:colOff>
          <xdr:row>13</xdr:row>
          <xdr:rowOff>66675</xdr:rowOff>
        </xdr:from>
        <xdr:to>
          <xdr:col>1</xdr:col>
          <xdr:colOff>762000</xdr:colOff>
          <xdr:row>13</xdr:row>
          <xdr:rowOff>295275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409575</xdr:colOff>
          <xdr:row>14</xdr:row>
          <xdr:rowOff>85725</xdr:rowOff>
        </xdr:from>
        <xdr:to>
          <xdr:col>1</xdr:col>
          <xdr:colOff>885825</xdr:colOff>
          <xdr:row>14</xdr:row>
          <xdr:rowOff>342900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409575</xdr:colOff>
          <xdr:row>15</xdr:row>
          <xdr:rowOff>85725</xdr:rowOff>
        </xdr:from>
        <xdr:to>
          <xdr:col>1</xdr:col>
          <xdr:colOff>762000</xdr:colOff>
          <xdr:row>15</xdr:row>
          <xdr:rowOff>304800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17</xdr:row>
          <xdr:rowOff>104775</xdr:rowOff>
        </xdr:from>
        <xdr:to>
          <xdr:col>1</xdr:col>
          <xdr:colOff>771525</xdr:colOff>
          <xdr:row>17</xdr:row>
          <xdr:rowOff>333375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18</xdr:row>
          <xdr:rowOff>28575</xdr:rowOff>
        </xdr:from>
        <xdr:to>
          <xdr:col>1</xdr:col>
          <xdr:colOff>771525</xdr:colOff>
          <xdr:row>18</xdr:row>
          <xdr:rowOff>238125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19</xdr:row>
          <xdr:rowOff>66675</xdr:rowOff>
        </xdr:from>
        <xdr:to>
          <xdr:col>1</xdr:col>
          <xdr:colOff>809625</xdr:colOff>
          <xdr:row>19</xdr:row>
          <xdr:rowOff>333375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20</xdr:row>
          <xdr:rowOff>47625</xdr:rowOff>
        </xdr:from>
        <xdr:to>
          <xdr:col>1</xdr:col>
          <xdr:colOff>809625</xdr:colOff>
          <xdr:row>20</xdr:row>
          <xdr:rowOff>495300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21</xdr:row>
          <xdr:rowOff>104775</xdr:rowOff>
        </xdr:from>
        <xdr:to>
          <xdr:col>1</xdr:col>
          <xdr:colOff>771525</xdr:colOff>
          <xdr:row>22</xdr:row>
          <xdr:rowOff>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23</xdr:row>
          <xdr:rowOff>38100</xdr:rowOff>
        </xdr:from>
        <xdr:to>
          <xdr:col>1</xdr:col>
          <xdr:colOff>809625</xdr:colOff>
          <xdr:row>23</xdr:row>
          <xdr:rowOff>314325</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24</xdr:row>
          <xdr:rowOff>104775</xdr:rowOff>
        </xdr:from>
        <xdr:to>
          <xdr:col>1</xdr:col>
          <xdr:colOff>771525</xdr:colOff>
          <xdr:row>24</xdr:row>
          <xdr:rowOff>333375</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25</xdr:row>
          <xdr:rowOff>104775</xdr:rowOff>
        </xdr:from>
        <xdr:to>
          <xdr:col>1</xdr:col>
          <xdr:colOff>771525</xdr:colOff>
          <xdr:row>25</xdr:row>
          <xdr:rowOff>333375</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26</xdr:row>
          <xdr:rowOff>104775</xdr:rowOff>
        </xdr:from>
        <xdr:to>
          <xdr:col>1</xdr:col>
          <xdr:colOff>771525</xdr:colOff>
          <xdr:row>26</xdr:row>
          <xdr:rowOff>314325</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27</xdr:row>
          <xdr:rowOff>66675</xdr:rowOff>
        </xdr:from>
        <xdr:to>
          <xdr:col>1</xdr:col>
          <xdr:colOff>771525</xdr:colOff>
          <xdr:row>27</xdr:row>
          <xdr:rowOff>295275</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28</xdr:row>
          <xdr:rowOff>104775</xdr:rowOff>
        </xdr:from>
        <xdr:to>
          <xdr:col>1</xdr:col>
          <xdr:colOff>771525</xdr:colOff>
          <xdr:row>29</xdr:row>
          <xdr:rowOff>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30</xdr:row>
          <xdr:rowOff>66675</xdr:rowOff>
        </xdr:from>
        <xdr:to>
          <xdr:col>1</xdr:col>
          <xdr:colOff>771525</xdr:colOff>
          <xdr:row>30</xdr:row>
          <xdr:rowOff>295275</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31</xdr:row>
          <xdr:rowOff>104775</xdr:rowOff>
        </xdr:from>
        <xdr:to>
          <xdr:col>1</xdr:col>
          <xdr:colOff>771525</xdr:colOff>
          <xdr:row>32</xdr:row>
          <xdr:rowOff>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32</xdr:row>
          <xdr:rowOff>38100</xdr:rowOff>
        </xdr:from>
        <xdr:to>
          <xdr:col>1</xdr:col>
          <xdr:colOff>809625</xdr:colOff>
          <xdr:row>32</xdr:row>
          <xdr:rowOff>266700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33</xdr:row>
          <xdr:rowOff>104775</xdr:rowOff>
        </xdr:from>
        <xdr:to>
          <xdr:col>1</xdr:col>
          <xdr:colOff>771525</xdr:colOff>
          <xdr:row>33</xdr:row>
          <xdr:rowOff>333375</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35</xdr:row>
          <xdr:rowOff>104775</xdr:rowOff>
        </xdr:from>
        <xdr:to>
          <xdr:col>1</xdr:col>
          <xdr:colOff>771525</xdr:colOff>
          <xdr:row>35</xdr:row>
          <xdr:rowOff>333375</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36</xdr:row>
          <xdr:rowOff>76200</xdr:rowOff>
        </xdr:from>
        <xdr:to>
          <xdr:col>1</xdr:col>
          <xdr:colOff>809625</xdr:colOff>
          <xdr:row>36</xdr:row>
          <xdr:rowOff>304800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37</xdr:row>
          <xdr:rowOff>104775</xdr:rowOff>
        </xdr:from>
        <xdr:to>
          <xdr:col>1</xdr:col>
          <xdr:colOff>771525</xdr:colOff>
          <xdr:row>37</xdr:row>
          <xdr:rowOff>333375</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38</xdr:row>
          <xdr:rowOff>104775</xdr:rowOff>
        </xdr:from>
        <xdr:to>
          <xdr:col>1</xdr:col>
          <xdr:colOff>771525</xdr:colOff>
          <xdr:row>39</xdr:row>
          <xdr:rowOff>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39</xdr:row>
          <xdr:rowOff>66675</xdr:rowOff>
        </xdr:from>
        <xdr:to>
          <xdr:col>1</xdr:col>
          <xdr:colOff>771525</xdr:colOff>
          <xdr:row>39</xdr:row>
          <xdr:rowOff>276225</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41</xdr:row>
          <xdr:rowOff>104775</xdr:rowOff>
        </xdr:from>
        <xdr:to>
          <xdr:col>1</xdr:col>
          <xdr:colOff>771525</xdr:colOff>
          <xdr:row>41</xdr:row>
          <xdr:rowOff>333375</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42</xdr:row>
          <xdr:rowOff>104775</xdr:rowOff>
        </xdr:from>
        <xdr:to>
          <xdr:col>1</xdr:col>
          <xdr:colOff>771525</xdr:colOff>
          <xdr:row>43</xdr:row>
          <xdr:rowOff>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43</xdr:row>
          <xdr:rowOff>76200</xdr:rowOff>
        </xdr:from>
        <xdr:to>
          <xdr:col>1</xdr:col>
          <xdr:colOff>809625</xdr:colOff>
          <xdr:row>43</xdr:row>
          <xdr:rowOff>352425</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44</xdr:row>
          <xdr:rowOff>76200</xdr:rowOff>
        </xdr:from>
        <xdr:to>
          <xdr:col>1</xdr:col>
          <xdr:colOff>809625</xdr:colOff>
          <xdr:row>44</xdr:row>
          <xdr:rowOff>409575</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46</xdr:row>
          <xdr:rowOff>38100</xdr:rowOff>
        </xdr:from>
        <xdr:to>
          <xdr:col>1</xdr:col>
          <xdr:colOff>809625</xdr:colOff>
          <xdr:row>46</xdr:row>
          <xdr:rowOff>295275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47</xdr:row>
          <xdr:rowOff>104775</xdr:rowOff>
        </xdr:from>
        <xdr:to>
          <xdr:col>1</xdr:col>
          <xdr:colOff>771525</xdr:colOff>
          <xdr:row>48</xdr:row>
          <xdr:rowOff>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48</xdr:row>
          <xdr:rowOff>104775</xdr:rowOff>
        </xdr:from>
        <xdr:to>
          <xdr:col>1</xdr:col>
          <xdr:colOff>771525</xdr:colOff>
          <xdr:row>49</xdr:row>
          <xdr:rowOff>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49</xdr:row>
          <xdr:rowOff>104775</xdr:rowOff>
        </xdr:from>
        <xdr:to>
          <xdr:col>1</xdr:col>
          <xdr:colOff>771525</xdr:colOff>
          <xdr:row>50</xdr:row>
          <xdr:rowOff>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371475</xdr:colOff>
          <xdr:row>2</xdr:row>
          <xdr:rowOff>28575</xdr:rowOff>
        </xdr:from>
        <xdr:to>
          <xdr:col>1</xdr:col>
          <xdr:colOff>800100</xdr:colOff>
          <xdr:row>2</xdr:row>
          <xdr:rowOff>257175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3</xdr:row>
          <xdr:rowOff>28575</xdr:rowOff>
        </xdr:from>
        <xdr:to>
          <xdr:col>1</xdr:col>
          <xdr:colOff>800100</xdr:colOff>
          <xdr:row>3</xdr:row>
          <xdr:rowOff>257175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3</xdr:row>
          <xdr:rowOff>485775</xdr:rowOff>
        </xdr:from>
        <xdr:to>
          <xdr:col>1</xdr:col>
          <xdr:colOff>809625</xdr:colOff>
          <xdr:row>5</xdr:row>
          <xdr:rowOff>9525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5</xdr:row>
          <xdr:rowOff>28575</xdr:rowOff>
        </xdr:from>
        <xdr:to>
          <xdr:col>1</xdr:col>
          <xdr:colOff>809625</xdr:colOff>
          <xdr:row>5</xdr:row>
          <xdr:rowOff>276225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6</xdr:row>
          <xdr:rowOff>28575</xdr:rowOff>
        </xdr:from>
        <xdr:to>
          <xdr:col>1</xdr:col>
          <xdr:colOff>800100</xdr:colOff>
          <xdr:row>6</xdr:row>
          <xdr:rowOff>304800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7</xdr:row>
          <xdr:rowOff>28575</xdr:rowOff>
        </xdr:from>
        <xdr:to>
          <xdr:col>1</xdr:col>
          <xdr:colOff>800100</xdr:colOff>
          <xdr:row>7</xdr:row>
          <xdr:rowOff>257175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9</xdr:row>
          <xdr:rowOff>28575</xdr:rowOff>
        </xdr:from>
        <xdr:to>
          <xdr:col>1</xdr:col>
          <xdr:colOff>800100</xdr:colOff>
          <xdr:row>9</xdr:row>
          <xdr:rowOff>257175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10</xdr:row>
          <xdr:rowOff>28575</xdr:rowOff>
        </xdr:from>
        <xdr:to>
          <xdr:col>1</xdr:col>
          <xdr:colOff>800100</xdr:colOff>
          <xdr:row>10</xdr:row>
          <xdr:rowOff>257175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11</xdr:row>
          <xdr:rowOff>28575</xdr:rowOff>
        </xdr:from>
        <xdr:to>
          <xdr:col>1</xdr:col>
          <xdr:colOff>800100</xdr:colOff>
          <xdr:row>11</xdr:row>
          <xdr:rowOff>276225</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12</xdr:row>
          <xdr:rowOff>28575</xdr:rowOff>
        </xdr:from>
        <xdr:to>
          <xdr:col>1</xdr:col>
          <xdr:colOff>800100</xdr:colOff>
          <xdr:row>12</xdr:row>
          <xdr:rowOff>257175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13</xdr:row>
          <xdr:rowOff>28575</xdr:rowOff>
        </xdr:from>
        <xdr:to>
          <xdr:col>1</xdr:col>
          <xdr:colOff>800100</xdr:colOff>
          <xdr:row>13</xdr:row>
          <xdr:rowOff>304800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1</xdr:row>
          <xdr:rowOff>38100</xdr:rowOff>
        </xdr:from>
        <xdr:to>
          <xdr:col>2</xdr:col>
          <xdr:colOff>495300</xdr:colOff>
          <xdr:row>1</xdr:row>
          <xdr:rowOff>257175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xdr:row>
          <xdr:rowOff>28575</xdr:rowOff>
        </xdr:from>
        <xdr:to>
          <xdr:col>2</xdr:col>
          <xdr:colOff>0</xdr:colOff>
          <xdr:row>3</xdr:row>
          <xdr:rowOff>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xdr:row>
          <xdr:rowOff>38100</xdr:rowOff>
        </xdr:from>
        <xdr:to>
          <xdr:col>2</xdr:col>
          <xdr:colOff>504825</xdr:colOff>
          <xdr:row>3</xdr:row>
          <xdr:rowOff>238125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xdr:row>
          <xdr:rowOff>28575</xdr:rowOff>
        </xdr:from>
        <xdr:to>
          <xdr:col>2</xdr:col>
          <xdr:colOff>76200</xdr:colOff>
          <xdr:row>4</xdr:row>
          <xdr:rowOff>238125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5</xdr:row>
          <xdr:rowOff>28575</xdr:rowOff>
        </xdr:from>
        <xdr:to>
          <xdr:col>2</xdr:col>
          <xdr:colOff>28575</xdr:colOff>
          <xdr:row>5</xdr:row>
          <xdr:rowOff>238125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6</xdr:row>
          <xdr:rowOff>85725</xdr:rowOff>
        </xdr:from>
        <xdr:to>
          <xdr:col>2</xdr:col>
          <xdr:colOff>523875</xdr:colOff>
          <xdr:row>6</xdr:row>
          <xdr:rowOff>295275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6.xml"/><Relationship Id="rId13" Type="http://schemas.openxmlformats.org/officeDocument/2006/relationships/ctrlProp" Target="../ctrlProps/ctrlProp51.xml"/><Relationship Id="rId3" Type="http://schemas.openxmlformats.org/officeDocument/2006/relationships/vmlDrawing" Target="../drawings/vmlDrawing2.vml"/><Relationship Id="rId7" Type="http://schemas.openxmlformats.org/officeDocument/2006/relationships/ctrlProp" Target="../ctrlProps/ctrlProp45.xml"/><Relationship Id="rId12" Type="http://schemas.openxmlformats.org/officeDocument/2006/relationships/ctrlProp" Target="../ctrlProps/ctrlProp50.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44.xml"/><Relationship Id="rId11" Type="http://schemas.openxmlformats.org/officeDocument/2006/relationships/ctrlProp" Target="../ctrlProps/ctrlProp49.xml"/><Relationship Id="rId5" Type="http://schemas.openxmlformats.org/officeDocument/2006/relationships/ctrlProp" Target="../ctrlProps/ctrlProp43.xml"/><Relationship Id="rId10" Type="http://schemas.openxmlformats.org/officeDocument/2006/relationships/ctrlProp" Target="../ctrlProps/ctrlProp48.xml"/><Relationship Id="rId4" Type="http://schemas.openxmlformats.org/officeDocument/2006/relationships/ctrlProp" Target="../ctrlProps/ctrlProp42.xml"/><Relationship Id="rId9" Type="http://schemas.openxmlformats.org/officeDocument/2006/relationships/ctrlProp" Target="../ctrlProps/ctrlProp47.xml"/><Relationship Id="rId14" Type="http://schemas.openxmlformats.org/officeDocument/2006/relationships/ctrlProp" Target="../ctrlProps/ctrlProp5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7.xml"/><Relationship Id="rId3" Type="http://schemas.openxmlformats.org/officeDocument/2006/relationships/vmlDrawing" Target="../drawings/vmlDrawing3.vml"/><Relationship Id="rId7" Type="http://schemas.openxmlformats.org/officeDocument/2006/relationships/ctrlProp" Target="../ctrlProps/ctrlProp5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55.xml"/><Relationship Id="rId5" Type="http://schemas.openxmlformats.org/officeDocument/2006/relationships/ctrlProp" Target="../ctrlProps/ctrlProp54.xml"/><Relationship Id="rId4" Type="http://schemas.openxmlformats.org/officeDocument/2006/relationships/ctrlProp" Target="../ctrlProps/ctrlProp53.xml"/><Relationship Id="rId9" Type="http://schemas.openxmlformats.org/officeDocument/2006/relationships/ctrlProp" Target="../ctrlProps/ctrlProp5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34"/>
  <sheetViews>
    <sheetView showGridLines="0" tabSelected="1" view="pageLayout" zoomScaleNormal="60" workbookViewId="0">
      <selection activeCell="B20" sqref="B20"/>
    </sheetView>
  </sheetViews>
  <sheetFormatPr defaultColWidth="11" defaultRowHeight="12.75" x14ac:dyDescent="0.2"/>
  <cols>
    <col min="1" max="1" width="83.125" customWidth="1"/>
    <col min="2" max="2" width="14" style="27" customWidth="1"/>
    <col min="3" max="3" width="14.375" customWidth="1"/>
    <col min="4" max="4" width="14.625" customWidth="1"/>
  </cols>
  <sheetData>
    <row r="1" spans="1:2" ht="21.75" customHeight="1" x14ac:dyDescent="0.2"/>
    <row r="2" spans="1:2" ht="22.5" x14ac:dyDescent="0.3">
      <c r="A2" s="55" t="s">
        <v>10</v>
      </c>
      <c r="B2" s="56" t="s">
        <v>11</v>
      </c>
    </row>
    <row r="3" spans="1:2" ht="22.5" x14ac:dyDescent="0.3">
      <c r="A3" s="15" t="s">
        <v>12</v>
      </c>
      <c r="B3" s="23"/>
    </row>
    <row r="4" spans="1:2" ht="22.5" x14ac:dyDescent="0.3">
      <c r="A4" s="16" t="s">
        <v>7</v>
      </c>
      <c r="B4" s="23" t="str">
        <f>IF('Quality Matters'!H11&gt;=12, "Green", "Red")</f>
        <v>Green</v>
      </c>
    </row>
    <row r="5" spans="1:2" ht="22.5" x14ac:dyDescent="0.3">
      <c r="A5" s="16" t="s">
        <v>6</v>
      </c>
      <c r="B5" s="23" t="str">
        <f>IF('Quality Matters'!H17&gt;=15, "Green", "Red")</f>
        <v>Red</v>
      </c>
    </row>
    <row r="6" spans="1:2" ht="22.5" x14ac:dyDescent="0.3">
      <c r="A6" s="16" t="s">
        <v>5</v>
      </c>
      <c r="B6" s="23" t="str">
        <f>IF('Quality Matters'!H23&gt;=11, "Green", "Red")</f>
        <v>Red</v>
      </c>
    </row>
    <row r="7" spans="1:2" ht="22.5" x14ac:dyDescent="0.3">
      <c r="A7" s="16" t="s">
        <v>8</v>
      </c>
      <c r="B7" s="23" t="str">
        <f>IF('Quality Matters'!H30&gt;=10, "Green", "Red")</f>
        <v>Red</v>
      </c>
    </row>
    <row r="8" spans="1:2" ht="22.5" x14ac:dyDescent="0.3">
      <c r="A8" s="16" t="s">
        <v>9</v>
      </c>
      <c r="B8" s="23" t="str">
        <f>IF('Quality Matters'!H35&gt;=9, "Green", "Red")</f>
        <v>Red</v>
      </c>
    </row>
    <row r="9" spans="1:2" ht="22.5" x14ac:dyDescent="0.3">
      <c r="A9" s="16" t="s">
        <v>3</v>
      </c>
      <c r="B9" s="23" t="str">
        <f>IF('Quality Matters'!H41&gt;=10, "Green", "Red")</f>
        <v>Red</v>
      </c>
    </row>
    <row r="10" spans="1:2" ht="22.5" x14ac:dyDescent="0.3">
      <c r="A10" s="16" t="s">
        <v>2</v>
      </c>
      <c r="B10" s="23" t="str">
        <f>IF('Quality Matters'!H46&gt;=8, "Green", "Red")</f>
        <v>Green</v>
      </c>
    </row>
    <row r="11" spans="1:2" ht="23.25" thickBot="1" x14ac:dyDescent="0.35">
      <c r="A11" s="19" t="s">
        <v>4</v>
      </c>
      <c r="B11" s="24" t="str">
        <f>IF('Quality Matters'!H51&gt;=7, "Green", "Red")</f>
        <v>Green</v>
      </c>
    </row>
    <row r="12" spans="1:2" ht="23.25" thickTop="1" x14ac:dyDescent="0.3">
      <c r="A12" s="18" t="s">
        <v>13</v>
      </c>
      <c r="B12" s="25"/>
    </row>
    <row r="13" spans="1:2" ht="22.5" x14ac:dyDescent="0.3">
      <c r="A13" s="16" t="s">
        <v>14</v>
      </c>
      <c r="B13" s="23" t="str">
        <f>IF(iDEAL!G9&gt;=15,"Green","Red")</f>
        <v>Green</v>
      </c>
    </row>
    <row r="14" spans="1:2" ht="23.25" thickBot="1" x14ac:dyDescent="0.35">
      <c r="A14" s="19" t="s">
        <v>15</v>
      </c>
      <c r="B14" s="24" t="str">
        <f>IF(iDEAL!G15&gt;=11,"Green","Red")</f>
        <v>Red</v>
      </c>
    </row>
    <row r="15" spans="1:2" ht="23.25" thickTop="1" x14ac:dyDescent="0.3">
      <c r="A15" s="18" t="s">
        <v>90</v>
      </c>
      <c r="B15" s="25" t="str">
        <f>IF('Signature Assignment'!H9=6,"Green","Red")</f>
        <v>Red</v>
      </c>
    </row>
    <row r="16" spans="1:2" ht="8.1" customHeight="1" x14ac:dyDescent="0.3">
      <c r="A16" s="17"/>
      <c r="B16" s="26"/>
    </row>
    <row r="17" spans="1:2" ht="22.5" x14ac:dyDescent="0.3">
      <c r="A17" s="15" t="s">
        <v>46</v>
      </c>
      <c r="B17" s="23" t="str">
        <f>LOOKUP(iDEAL!G19,{0,100,114},{"Red","Amber","Green"})</f>
        <v>Red</v>
      </c>
    </row>
    <row r="19" spans="1:2" x14ac:dyDescent="0.2">
      <c r="A19" s="28"/>
      <c r="B19" s="28"/>
    </row>
    <row r="20" spans="1:2" ht="19.5" x14ac:dyDescent="0.25">
      <c r="A20" s="53" t="s">
        <v>91</v>
      </c>
      <c r="B20" s="28"/>
    </row>
    <row r="21" spans="1:2" x14ac:dyDescent="0.2">
      <c r="A21" s="28"/>
      <c r="B21" s="28"/>
    </row>
    <row r="22" spans="1:2" x14ac:dyDescent="0.2">
      <c r="A22" s="28"/>
      <c r="B22" s="28"/>
    </row>
    <row r="23" spans="1:2" x14ac:dyDescent="0.2">
      <c r="A23" s="28"/>
      <c r="B23" s="28"/>
    </row>
    <row r="24" spans="1:2" x14ac:dyDescent="0.2">
      <c r="A24" s="28"/>
      <c r="B24" s="28"/>
    </row>
    <row r="25" spans="1:2" x14ac:dyDescent="0.2">
      <c r="A25" s="28"/>
      <c r="B25" s="28"/>
    </row>
    <row r="26" spans="1:2" x14ac:dyDescent="0.2">
      <c r="A26" s="28"/>
      <c r="B26" s="28"/>
    </row>
    <row r="27" spans="1:2" x14ac:dyDescent="0.2">
      <c r="A27" s="28"/>
      <c r="B27" s="28"/>
    </row>
    <row r="28" spans="1:2" x14ac:dyDescent="0.2">
      <c r="A28" s="28"/>
      <c r="B28" s="28"/>
    </row>
    <row r="29" spans="1:2" x14ac:dyDescent="0.2">
      <c r="A29" s="28"/>
      <c r="B29" s="28"/>
    </row>
    <row r="30" spans="1:2" x14ac:dyDescent="0.2">
      <c r="A30" s="28"/>
      <c r="B30" s="28"/>
    </row>
    <row r="31" spans="1:2" x14ac:dyDescent="0.2">
      <c r="A31" s="28"/>
      <c r="B31" s="28"/>
    </row>
    <row r="32" spans="1:2" x14ac:dyDescent="0.2">
      <c r="A32" s="28"/>
      <c r="B32" s="28"/>
    </row>
    <row r="33" spans="1:2" x14ac:dyDescent="0.2">
      <c r="A33" s="28"/>
      <c r="B33" s="28"/>
    </row>
    <row r="34" spans="1:2" x14ac:dyDescent="0.2">
      <c r="A34" s="28"/>
      <c r="B34" s="28"/>
    </row>
  </sheetData>
  <phoneticPr fontId="9" type="noConversion"/>
  <conditionalFormatting sqref="B4:B11 B13:B14">
    <cfRule type="containsText" dxfId="6" priority="8" stopIfTrue="1" operator="containsText" text="Green">
      <formula>NOT(ISERROR(SEARCH("Green",B4)))</formula>
    </cfRule>
    <cfRule type="containsText" dxfId="5" priority="9" stopIfTrue="1" operator="containsText" text="Red">
      <formula>NOT(ISERROR(SEARCH("Red",B4)))</formula>
    </cfRule>
  </conditionalFormatting>
  <conditionalFormatting sqref="B17">
    <cfRule type="containsText" dxfId="4" priority="3" stopIfTrue="1" operator="containsText" text="Amber">
      <formula>NOT(ISERROR(SEARCH("Amber",B17)))</formula>
    </cfRule>
    <cfRule type="containsText" dxfId="3" priority="4" stopIfTrue="1" operator="containsText" text="Green">
      <formula>NOT(ISERROR(SEARCH("Green",B17)))</formula>
    </cfRule>
    <cfRule type="containsText" dxfId="2" priority="5" stopIfTrue="1" operator="containsText" text="Red">
      <formula>NOT(ISERROR(SEARCH("Red",B17)))</formula>
    </cfRule>
  </conditionalFormatting>
  <conditionalFormatting sqref="B15">
    <cfRule type="containsText" dxfId="1" priority="1" stopIfTrue="1" operator="containsText" text="Green">
      <formula>NOT(ISERROR(SEARCH("Green",B15)))</formula>
    </cfRule>
    <cfRule type="containsText" dxfId="0" priority="2" stopIfTrue="1" operator="containsText" text="Red">
      <formula>NOT(ISERROR(SEARCH("Red",B15)))</formula>
    </cfRule>
  </conditionalFormatting>
  <pageMargins left="0.75" right="0.75" top="1" bottom="1" header="0.5" footer="0.5"/>
  <pageSetup orientation="landscape" horizontalDpi="4294967292" verticalDpi="4294967292" r:id="rId1"/>
  <headerFooter>
    <oddHeader>&amp;L&amp;"Baskerville,Bold"&amp;12Evaluation Summary &amp;C&amp;"Baskerville,Bold"&amp;12Brandman University&amp;R&amp;"Baskerville,Bold"&amp;12Business and Professional Studies
(3rd review 7 2016)</oddHeader>
  </headerFooter>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DB741"/>
  <sheetViews>
    <sheetView showGridLines="0" view="pageLayout" zoomScale="140" zoomScalePageLayoutView="140" workbookViewId="0">
      <selection activeCell="C1" sqref="C1"/>
    </sheetView>
  </sheetViews>
  <sheetFormatPr defaultColWidth="10.75" defaultRowHeight="12.75" x14ac:dyDescent="0.2"/>
  <cols>
    <col min="1" max="1" width="44.25" style="38" customWidth="1"/>
    <col min="2" max="2" width="10.625" style="7" customWidth="1"/>
    <col min="3" max="3" width="31.625" style="33" customWidth="1"/>
    <col min="4" max="5" width="39.25" style="2" customWidth="1"/>
    <col min="6" max="16384" width="10.75" style="2"/>
  </cols>
  <sheetData>
    <row r="1" spans="1:106" ht="42.95" customHeight="1" x14ac:dyDescent="0.25">
      <c r="A1" s="36" t="s">
        <v>69</v>
      </c>
      <c r="B1" s="37" t="s">
        <v>23</v>
      </c>
      <c r="C1" s="35" t="s">
        <v>124</v>
      </c>
      <c r="D1" s="35" t="s">
        <v>84</v>
      </c>
      <c r="E1" s="35" t="s">
        <v>84</v>
      </c>
      <c r="F1" s="8"/>
      <c r="G1" s="47"/>
      <c r="H1" s="47"/>
      <c r="I1" s="47"/>
      <c r="J1" s="8"/>
      <c r="K1" s="8"/>
      <c r="L1" s="8"/>
      <c r="M1" s="8"/>
      <c r="N1" s="8"/>
      <c r="O1" s="8"/>
      <c r="P1" s="8"/>
      <c r="Q1" s="8"/>
      <c r="R1" s="8"/>
      <c r="S1" s="8"/>
      <c r="T1" s="8"/>
      <c r="U1" s="8"/>
      <c r="V1" s="8"/>
      <c r="W1" s="8"/>
      <c r="X1" s="8"/>
      <c r="Y1" s="8"/>
      <c r="Z1" s="8"/>
      <c r="AA1" s="8"/>
      <c r="AB1" s="8"/>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row>
    <row r="2" spans="1:106" ht="29.1" customHeight="1" x14ac:dyDescent="0.2">
      <c r="A2" s="67" t="s">
        <v>68</v>
      </c>
      <c r="B2" s="68"/>
      <c r="C2" s="69"/>
      <c r="D2" s="64"/>
      <c r="E2" s="41"/>
      <c r="F2" s="31"/>
      <c r="G2" s="47"/>
      <c r="H2" s="47"/>
      <c r="I2" s="47"/>
      <c r="J2" s="31"/>
      <c r="K2" s="31"/>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row>
    <row r="3" spans="1:106" ht="27.75" customHeight="1" x14ac:dyDescent="0.2">
      <c r="A3" s="5" t="s">
        <v>71</v>
      </c>
      <c r="B3" s="12"/>
      <c r="C3" s="34" t="s">
        <v>93</v>
      </c>
      <c r="D3" s="5"/>
      <c r="E3" s="5"/>
      <c r="F3" s="31"/>
      <c r="G3" s="47" t="b">
        <v>1</v>
      </c>
      <c r="H3" s="47">
        <f>IF(G3,3,0)</f>
        <v>3</v>
      </c>
      <c r="I3" s="47"/>
      <c r="J3" s="31"/>
      <c r="K3" s="31"/>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row>
    <row r="4" spans="1:106" ht="25.5" x14ac:dyDescent="0.2">
      <c r="A4" s="5" t="s">
        <v>70</v>
      </c>
      <c r="B4" s="12"/>
      <c r="C4" s="34"/>
      <c r="D4" s="5"/>
      <c r="E4" s="5"/>
      <c r="F4" s="31"/>
      <c r="G4" s="47" t="b">
        <v>1</v>
      </c>
      <c r="H4" s="47">
        <f>IF(G4,3,0)</f>
        <v>3</v>
      </c>
      <c r="I4" s="47"/>
      <c r="J4" s="31"/>
      <c r="K4" s="31"/>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row>
    <row r="5" spans="1:106" ht="38.25" x14ac:dyDescent="0.2">
      <c r="A5" s="5" t="s">
        <v>42</v>
      </c>
      <c r="B5" s="12"/>
      <c r="C5" s="34" t="s">
        <v>93</v>
      </c>
      <c r="D5" s="13"/>
      <c r="E5" s="13"/>
      <c r="F5" s="31"/>
      <c r="G5" s="47" t="b">
        <v>1</v>
      </c>
      <c r="H5" s="47">
        <f>IF(G5,2,0)</f>
        <v>2</v>
      </c>
      <c r="I5" s="47"/>
      <c r="J5" s="31"/>
      <c r="K5" s="31"/>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row>
    <row r="6" spans="1:106" ht="38.25" x14ac:dyDescent="0.2">
      <c r="A6" s="5" t="s">
        <v>22</v>
      </c>
      <c r="B6" s="12"/>
      <c r="C6" s="34" t="s">
        <v>97</v>
      </c>
      <c r="D6" s="13"/>
      <c r="E6" s="13"/>
      <c r="F6" s="31"/>
      <c r="G6" s="47" t="b">
        <v>1</v>
      </c>
      <c r="H6" s="47">
        <f>IF(G6,2,0)</f>
        <v>2</v>
      </c>
      <c r="I6" s="47"/>
      <c r="J6" s="31"/>
      <c r="K6" s="31"/>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row>
    <row r="7" spans="1:106" ht="25.5" x14ac:dyDescent="0.2">
      <c r="A7" s="5" t="s">
        <v>75</v>
      </c>
      <c r="B7" s="12"/>
      <c r="C7" s="34"/>
      <c r="D7" s="5"/>
      <c r="E7" s="5"/>
      <c r="F7" s="31"/>
      <c r="G7" s="47" t="b">
        <v>1</v>
      </c>
      <c r="H7" s="47">
        <f>IF(G7,1,0)</f>
        <v>1</v>
      </c>
      <c r="I7" s="47"/>
      <c r="J7" s="31"/>
      <c r="K7" s="31"/>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row>
    <row r="8" spans="1:106" ht="25.5" x14ac:dyDescent="0.2">
      <c r="A8" s="5" t="s">
        <v>76</v>
      </c>
      <c r="B8" s="12"/>
      <c r="C8" s="34" t="s">
        <v>93</v>
      </c>
      <c r="D8" s="5"/>
      <c r="E8" s="5"/>
      <c r="F8" s="31"/>
      <c r="G8" s="47" t="b">
        <v>1</v>
      </c>
      <c r="H8" s="47">
        <f>IF(G8,1,0)</f>
        <v>1</v>
      </c>
      <c r="I8" s="47"/>
      <c r="J8" s="31"/>
      <c r="K8" s="31"/>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row>
    <row r="9" spans="1:106" ht="42.75" customHeight="1" x14ac:dyDescent="0.2">
      <c r="A9" s="5" t="s">
        <v>72</v>
      </c>
      <c r="B9" s="12"/>
      <c r="C9" s="34"/>
      <c r="D9" s="13"/>
      <c r="E9" s="13"/>
      <c r="F9" s="31"/>
      <c r="G9" s="47" t="b">
        <v>1</v>
      </c>
      <c r="H9" s="47">
        <f>IF(G9,1,0)</f>
        <v>1</v>
      </c>
      <c r="I9" s="47"/>
      <c r="J9" s="31"/>
      <c r="K9" s="31"/>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row>
    <row r="10" spans="1:106" ht="27.95" customHeight="1" x14ac:dyDescent="0.2">
      <c r="A10" s="5" t="s">
        <v>77</v>
      </c>
      <c r="B10" s="12"/>
      <c r="C10" s="34" t="s">
        <v>98</v>
      </c>
      <c r="D10" s="13"/>
      <c r="E10" s="13"/>
      <c r="F10" s="31"/>
      <c r="G10" s="47" t="b">
        <v>1</v>
      </c>
      <c r="H10" s="47">
        <f>IF(G10,1,0)</f>
        <v>1</v>
      </c>
      <c r="I10" s="47"/>
      <c r="J10" s="31"/>
      <c r="K10" s="31"/>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row>
    <row r="11" spans="1:106" ht="26.1" customHeight="1" x14ac:dyDescent="0.2">
      <c r="A11" s="67" t="s">
        <v>60</v>
      </c>
      <c r="B11" s="68"/>
      <c r="C11" s="69"/>
      <c r="D11" s="64"/>
      <c r="E11" s="41"/>
      <c r="F11" s="31"/>
      <c r="G11" s="47"/>
      <c r="H11" s="47">
        <f>SUM(H3:H10)</f>
        <v>14</v>
      </c>
      <c r="I11" s="47"/>
      <c r="J11" s="31"/>
      <c r="K11" s="31"/>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row>
    <row r="12" spans="1:106" ht="114.75" x14ac:dyDescent="0.2">
      <c r="A12" s="62" t="s">
        <v>53</v>
      </c>
      <c r="B12" s="63"/>
      <c r="C12" s="62" t="s">
        <v>108</v>
      </c>
      <c r="D12" s="5"/>
      <c r="E12" s="5"/>
      <c r="F12" s="31"/>
      <c r="G12" s="47" t="b">
        <v>0</v>
      </c>
      <c r="H12" s="47">
        <f>IF(G12,3,0)</f>
        <v>0</v>
      </c>
      <c r="I12" s="47"/>
      <c r="J12" s="31"/>
      <c r="K12" s="31"/>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row>
    <row r="13" spans="1:106" ht="38.25" x14ac:dyDescent="0.2">
      <c r="A13" s="62" t="s">
        <v>54</v>
      </c>
      <c r="B13" s="63"/>
      <c r="C13" s="62" t="s">
        <v>109</v>
      </c>
      <c r="D13" s="5"/>
      <c r="E13" s="5"/>
      <c r="F13" s="31"/>
      <c r="G13" s="47" t="b">
        <v>0</v>
      </c>
      <c r="H13" s="47">
        <f>IF(G13,3,0)</f>
        <v>0</v>
      </c>
      <c r="I13" s="47"/>
      <c r="J13" s="31"/>
      <c r="K13" s="31"/>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row>
    <row r="14" spans="1:106" ht="89.25" x14ac:dyDescent="0.2">
      <c r="A14" s="62" t="s">
        <v>55</v>
      </c>
      <c r="B14" s="63"/>
      <c r="C14" s="62" t="s">
        <v>110</v>
      </c>
      <c r="D14" s="5"/>
      <c r="E14" s="5"/>
      <c r="F14" s="31"/>
      <c r="G14" s="47" t="b">
        <v>0</v>
      </c>
      <c r="H14" s="47">
        <f>IF(G14,3,0)</f>
        <v>0</v>
      </c>
      <c r="I14" s="47"/>
      <c r="J14" s="31"/>
      <c r="K14" s="31"/>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row>
    <row r="15" spans="1:106" ht="143.1" customHeight="1" x14ac:dyDescent="0.2">
      <c r="A15" s="62" t="s">
        <v>73</v>
      </c>
      <c r="B15" s="63"/>
      <c r="C15" s="62" t="s">
        <v>111</v>
      </c>
      <c r="D15" s="5"/>
      <c r="E15" s="5"/>
      <c r="F15" s="31"/>
      <c r="G15" s="47" t="b">
        <v>0</v>
      </c>
      <c r="H15" s="47">
        <f>IF(G15,3,0)</f>
        <v>0</v>
      </c>
      <c r="I15" s="47"/>
      <c r="J15" s="31"/>
      <c r="K15" s="31"/>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row>
    <row r="16" spans="1:106" ht="27.75" customHeight="1" x14ac:dyDescent="0.2">
      <c r="A16" s="62" t="s">
        <v>74</v>
      </c>
      <c r="B16" s="63"/>
      <c r="C16" s="62" t="s">
        <v>112</v>
      </c>
      <c r="D16" s="5"/>
      <c r="E16" s="5"/>
      <c r="F16" s="31"/>
      <c r="G16" s="47" t="b">
        <v>0</v>
      </c>
      <c r="H16" s="47">
        <f>IF(G16,3,0)</f>
        <v>0</v>
      </c>
      <c r="I16" s="47"/>
      <c r="J16" s="31"/>
      <c r="K16" s="31"/>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row>
    <row r="17" spans="1:106" ht="41.1" customHeight="1" x14ac:dyDescent="0.2">
      <c r="A17" s="67" t="s">
        <v>59</v>
      </c>
      <c r="B17" s="68"/>
      <c r="C17" s="69"/>
      <c r="D17" s="39"/>
      <c r="E17" s="41"/>
      <c r="F17" s="31"/>
      <c r="G17" s="47"/>
      <c r="H17" s="47">
        <f>SUM(H12:H16)</f>
        <v>0</v>
      </c>
      <c r="I17" s="47"/>
      <c r="J17" s="31"/>
      <c r="K17" s="31"/>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row>
    <row r="18" spans="1:106" ht="38.25" x14ac:dyDescent="0.2">
      <c r="A18" s="62" t="s">
        <v>58</v>
      </c>
      <c r="B18" s="63"/>
      <c r="C18" s="62" t="s">
        <v>113</v>
      </c>
      <c r="D18" s="5"/>
      <c r="E18" s="5"/>
      <c r="F18" s="31"/>
      <c r="G18" s="47" t="b">
        <v>0</v>
      </c>
      <c r="H18" s="47">
        <f>IF(G18,3,0)</f>
        <v>0</v>
      </c>
      <c r="I18" s="47"/>
      <c r="J18" s="31"/>
      <c r="K18" s="31"/>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row>
    <row r="19" spans="1:106" ht="45" customHeight="1" x14ac:dyDescent="0.2">
      <c r="A19" s="62" t="s">
        <v>64</v>
      </c>
      <c r="B19" s="63"/>
      <c r="C19" s="62" t="s">
        <v>99</v>
      </c>
      <c r="D19" s="5"/>
      <c r="E19" s="5"/>
      <c r="F19" s="31"/>
      <c r="G19" s="47" t="b">
        <v>1</v>
      </c>
      <c r="H19" s="47">
        <f>IF(G19,3,0)</f>
        <v>3</v>
      </c>
      <c r="I19" s="47"/>
      <c r="J19" s="31"/>
      <c r="K19" s="31"/>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row>
    <row r="20" spans="1:106" ht="51" x14ac:dyDescent="0.2">
      <c r="A20" s="62" t="s">
        <v>38</v>
      </c>
      <c r="B20" s="63"/>
      <c r="C20" s="62" t="s">
        <v>114</v>
      </c>
      <c r="D20" s="5"/>
      <c r="E20" s="5"/>
      <c r="F20" s="31"/>
      <c r="G20" s="47" t="b">
        <v>0</v>
      </c>
      <c r="H20" s="47">
        <f>IF(G20,3,0)</f>
        <v>0</v>
      </c>
      <c r="I20" s="47"/>
      <c r="J20" s="31"/>
      <c r="K20" s="31"/>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row>
    <row r="21" spans="1:106" ht="38.25" x14ac:dyDescent="0.2">
      <c r="A21" s="62" t="s">
        <v>65</v>
      </c>
      <c r="B21" s="63"/>
      <c r="C21" s="62" t="s">
        <v>115</v>
      </c>
      <c r="D21" s="5"/>
      <c r="E21" s="5"/>
      <c r="F21" s="31"/>
      <c r="G21" s="47" t="b">
        <v>0</v>
      </c>
      <c r="H21" s="47">
        <f>IF(G21,2,0)</f>
        <v>0</v>
      </c>
      <c r="I21" s="47"/>
      <c r="J21" s="31"/>
      <c r="K21" s="31"/>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row>
    <row r="22" spans="1:106" ht="25.5" x14ac:dyDescent="0.2">
      <c r="A22" s="62" t="s">
        <v>66</v>
      </c>
      <c r="B22" s="63"/>
      <c r="C22" s="62"/>
      <c r="D22" s="5"/>
      <c r="E22" s="5"/>
      <c r="F22" s="31"/>
      <c r="G22" s="47" t="b">
        <v>1</v>
      </c>
      <c r="H22" s="47">
        <f>IF(G22,2,0)</f>
        <v>2</v>
      </c>
      <c r="I22" s="47"/>
      <c r="J22" s="31"/>
      <c r="K22" s="31"/>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row>
    <row r="23" spans="1:106" ht="39" customHeight="1" x14ac:dyDescent="0.2">
      <c r="A23" s="67" t="s">
        <v>47</v>
      </c>
      <c r="B23" s="68"/>
      <c r="C23" s="69"/>
      <c r="D23" s="39"/>
      <c r="E23" s="41"/>
      <c r="F23" s="31"/>
      <c r="G23" s="47"/>
      <c r="H23" s="47">
        <f>SUM(H18:H22)</f>
        <v>5</v>
      </c>
      <c r="I23" s="47"/>
      <c r="J23" s="31"/>
      <c r="K23" s="31"/>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row>
    <row r="24" spans="1:106" ht="76.5" x14ac:dyDescent="0.2">
      <c r="A24" s="62" t="s">
        <v>67</v>
      </c>
      <c r="B24" s="63"/>
      <c r="C24" s="62" t="s">
        <v>116</v>
      </c>
      <c r="D24" s="5"/>
      <c r="E24" s="5"/>
      <c r="F24" s="31"/>
      <c r="G24" s="47" t="b">
        <v>0</v>
      </c>
      <c r="H24" s="47">
        <f>IF(G24,3,0)</f>
        <v>0</v>
      </c>
      <c r="I24" s="47"/>
      <c r="J24" s="31"/>
      <c r="K24" s="31"/>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row>
    <row r="25" spans="1:106" ht="255" x14ac:dyDescent="0.2">
      <c r="A25" s="5" t="s">
        <v>26</v>
      </c>
      <c r="B25" s="12"/>
      <c r="C25" s="34" t="s">
        <v>102</v>
      </c>
      <c r="D25" s="5"/>
      <c r="E25" s="5"/>
      <c r="F25" s="31"/>
      <c r="G25" s="47" t="b">
        <v>0</v>
      </c>
      <c r="H25" s="47">
        <f>IF(G25,3,0)</f>
        <v>0</v>
      </c>
      <c r="I25" s="47"/>
      <c r="J25" s="31"/>
      <c r="K25" s="31"/>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row>
    <row r="26" spans="1:106" ht="89.25" x14ac:dyDescent="0.2">
      <c r="A26" s="5" t="s">
        <v>27</v>
      </c>
      <c r="B26" s="12"/>
      <c r="C26" s="34" t="s">
        <v>100</v>
      </c>
      <c r="D26" s="14"/>
      <c r="E26" s="14"/>
      <c r="F26" s="31"/>
      <c r="G26" s="47" t="b">
        <v>0</v>
      </c>
      <c r="H26" s="47">
        <f>IF(G26,3,0)</f>
        <v>0</v>
      </c>
      <c r="I26" s="47"/>
      <c r="J26" s="31"/>
      <c r="K26" s="31"/>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row>
    <row r="27" spans="1:106" ht="93" customHeight="1" x14ac:dyDescent="0.2">
      <c r="A27" s="5" t="s">
        <v>28</v>
      </c>
      <c r="B27" s="12"/>
      <c r="C27" s="34" t="s">
        <v>107</v>
      </c>
      <c r="D27" s="5"/>
      <c r="E27" s="5"/>
      <c r="F27" s="31"/>
      <c r="G27" s="47" t="b">
        <v>0</v>
      </c>
      <c r="H27" s="47">
        <f>IF(G27,2,0)</f>
        <v>0</v>
      </c>
      <c r="I27" s="47"/>
      <c r="J27" s="31"/>
      <c r="K27" s="31"/>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row>
    <row r="28" spans="1:106" ht="51" x14ac:dyDescent="0.2">
      <c r="A28" s="5" t="s">
        <v>29</v>
      </c>
      <c r="B28" s="12"/>
      <c r="C28" s="34" t="s">
        <v>101</v>
      </c>
      <c r="D28" s="5"/>
      <c r="E28" s="5"/>
      <c r="F28" s="31"/>
      <c r="G28" s="47" t="b">
        <v>0</v>
      </c>
      <c r="H28" s="47">
        <f>IF(G28,1,0)</f>
        <v>0</v>
      </c>
      <c r="I28" s="47"/>
      <c r="J28" s="31"/>
      <c r="K28" s="31"/>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row>
    <row r="29" spans="1:106" ht="25.5" x14ac:dyDescent="0.2">
      <c r="A29" s="5" t="s">
        <v>48</v>
      </c>
      <c r="B29" s="12"/>
      <c r="C29" s="34"/>
      <c r="D29" s="5"/>
      <c r="E29" s="5"/>
      <c r="F29" s="31"/>
      <c r="G29" s="47" t="b">
        <v>1</v>
      </c>
      <c r="H29" s="47">
        <f>IF(G29,1,0)</f>
        <v>1</v>
      </c>
      <c r="I29" s="47"/>
      <c r="J29" s="31"/>
      <c r="K29" s="31"/>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row>
    <row r="30" spans="1:106" ht="27" customHeight="1" x14ac:dyDescent="0.2">
      <c r="A30" s="67" t="s">
        <v>41</v>
      </c>
      <c r="B30" s="68"/>
      <c r="C30" s="69"/>
      <c r="D30" s="39"/>
      <c r="E30" s="41"/>
      <c r="F30" s="31"/>
      <c r="G30" s="47"/>
      <c r="H30" s="47">
        <f>SUM(H24:H29)</f>
        <v>1</v>
      </c>
      <c r="I30" s="47"/>
      <c r="J30" s="31"/>
      <c r="K30" s="31"/>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row>
    <row r="31" spans="1:106" ht="25.5" x14ac:dyDescent="0.2">
      <c r="A31" s="62" t="s">
        <v>16</v>
      </c>
      <c r="B31" s="63"/>
      <c r="C31" s="62" t="s">
        <v>117</v>
      </c>
      <c r="D31" s="5"/>
      <c r="E31" s="5"/>
      <c r="F31" s="31"/>
      <c r="G31" s="47" t="b">
        <v>0</v>
      </c>
      <c r="H31" s="47">
        <f>IF(G31,3,0)</f>
        <v>0</v>
      </c>
      <c r="I31" s="47"/>
      <c r="J31" s="31"/>
      <c r="K31" s="31"/>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row>
    <row r="32" spans="1:106" ht="25.5" x14ac:dyDescent="0.2">
      <c r="A32" s="62" t="s">
        <v>17</v>
      </c>
      <c r="B32" s="63"/>
      <c r="C32" s="62"/>
      <c r="D32" s="5"/>
      <c r="E32" s="5"/>
      <c r="F32" s="31"/>
      <c r="G32" s="47" t="b">
        <v>1</v>
      </c>
      <c r="H32" s="47">
        <f>IF(G32,3,0)</f>
        <v>3</v>
      </c>
      <c r="I32" s="47"/>
      <c r="J32" s="31"/>
      <c r="K32" s="31"/>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row>
    <row r="33" spans="1:106" ht="38.25" x14ac:dyDescent="0.2">
      <c r="A33" s="5" t="s">
        <v>18</v>
      </c>
      <c r="B33" s="12"/>
      <c r="C33" s="34"/>
      <c r="D33" s="5"/>
      <c r="E33" s="5"/>
      <c r="F33" s="31"/>
      <c r="G33" s="47" t="b">
        <v>1</v>
      </c>
      <c r="H33" s="47">
        <f>IF(G33,3,0)</f>
        <v>3</v>
      </c>
      <c r="I33" s="47"/>
      <c r="J33" s="31"/>
      <c r="K33" s="31"/>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row>
    <row r="34" spans="1:106" ht="38.25" x14ac:dyDescent="0.2">
      <c r="A34" s="5" t="s">
        <v>19</v>
      </c>
      <c r="B34" s="12"/>
      <c r="C34" s="34" t="s">
        <v>103</v>
      </c>
      <c r="D34" s="5"/>
      <c r="E34" s="5"/>
      <c r="F34" s="31"/>
      <c r="G34" s="47" t="b">
        <v>1</v>
      </c>
      <c r="H34" s="47">
        <f>IF(G34,2,0)</f>
        <v>2</v>
      </c>
      <c r="I34" s="47"/>
      <c r="J34" s="31"/>
      <c r="K34" s="31"/>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row>
    <row r="35" spans="1:106" ht="27" customHeight="1" x14ac:dyDescent="0.2">
      <c r="A35" s="67" t="s">
        <v>24</v>
      </c>
      <c r="B35" s="68"/>
      <c r="C35" s="69"/>
      <c r="D35" s="39"/>
      <c r="E35" s="41"/>
      <c r="F35" s="31"/>
      <c r="G35" s="47"/>
      <c r="H35" s="47">
        <f>SUM(H31:H34)</f>
        <v>8</v>
      </c>
      <c r="I35" s="47"/>
      <c r="J35" s="31"/>
      <c r="K35" s="31"/>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row>
    <row r="36" spans="1:106" ht="76.5" x14ac:dyDescent="0.2">
      <c r="A36" s="5" t="s">
        <v>20</v>
      </c>
      <c r="B36" s="12"/>
      <c r="C36" s="34" t="s">
        <v>104</v>
      </c>
      <c r="D36" s="5"/>
      <c r="E36" s="5"/>
      <c r="F36" s="31"/>
      <c r="G36" s="47" t="b">
        <v>1</v>
      </c>
      <c r="H36" s="47">
        <f>IF(G36,3,0)</f>
        <v>3</v>
      </c>
      <c r="I36" s="47"/>
      <c r="J36" s="31"/>
      <c r="K36" s="31"/>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row>
    <row r="37" spans="1:106" ht="63.75" x14ac:dyDescent="0.2">
      <c r="A37" s="5" t="s">
        <v>21</v>
      </c>
      <c r="B37" s="12"/>
      <c r="C37" s="34" t="s">
        <v>105</v>
      </c>
      <c r="D37" s="5"/>
      <c r="E37" s="5"/>
      <c r="F37" s="31"/>
      <c r="G37" s="47" t="b">
        <v>0</v>
      </c>
      <c r="H37" s="47">
        <f>IF(G37,3,0)</f>
        <v>0</v>
      </c>
      <c r="I37" s="47"/>
      <c r="J37" s="31"/>
      <c r="K37" s="31"/>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row>
    <row r="38" spans="1:106" ht="25.5" x14ac:dyDescent="0.2">
      <c r="A38" s="5" t="s">
        <v>43</v>
      </c>
      <c r="B38" s="12"/>
      <c r="C38" s="34"/>
      <c r="D38" s="5"/>
      <c r="E38" s="5"/>
      <c r="F38" s="31"/>
      <c r="G38" s="47" t="b">
        <v>1</v>
      </c>
      <c r="H38" s="47">
        <f>IF(G38,3,0)</f>
        <v>3</v>
      </c>
      <c r="I38" s="47"/>
      <c r="J38" s="31"/>
      <c r="K38" s="31"/>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row>
    <row r="39" spans="1:106" ht="25.5" x14ac:dyDescent="0.2">
      <c r="A39" s="5" t="s">
        <v>44</v>
      </c>
      <c r="B39" s="12"/>
      <c r="C39" s="34"/>
      <c r="D39" s="5"/>
      <c r="E39" s="5"/>
      <c r="F39" s="31"/>
      <c r="G39" s="47" t="b">
        <v>1</v>
      </c>
      <c r="H39" s="47">
        <f>IF(G39,2,0)</f>
        <v>2</v>
      </c>
      <c r="I39" s="47"/>
      <c r="J39" s="31"/>
      <c r="K39" s="31"/>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row>
    <row r="40" spans="1:106" ht="51.95" customHeight="1" x14ac:dyDescent="0.2">
      <c r="A40" s="5" t="s">
        <v>45</v>
      </c>
      <c r="B40" s="12"/>
      <c r="C40" s="34" t="s">
        <v>106</v>
      </c>
      <c r="D40" s="5"/>
      <c r="E40" s="5"/>
      <c r="F40" s="31"/>
      <c r="G40" s="47" t="b">
        <v>0</v>
      </c>
      <c r="H40" s="47">
        <f>IF(G40,1,0)</f>
        <v>0</v>
      </c>
      <c r="I40" s="47"/>
      <c r="J40" s="31"/>
      <c r="K40" s="31"/>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row>
    <row r="41" spans="1:106" ht="26.1" customHeight="1" x14ac:dyDescent="0.2">
      <c r="A41" s="67" t="s">
        <v>78</v>
      </c>
      <c r="B41" s="68"/>
      <c r="C41" s="69"/>
      <c r="D41" s="5"/>
      <c r="E41" s="40"/>
      <c r="F41" s="31"/>
      <c r="G41" s="47"/>
      <c r="H41" s="47">
        <f>SUM(H36:H40)</f>
        <v>8</v>
      </c>
      <c r="I41" s="47"/>
      <c r="J41" s="31"/>
      <c r="K41" s="31"/>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row>
    <row r="42" spans="1:106" ht="38.25" x14ac:dyDescent="0.2">
      <c r="A42" s="5" t="s">
        <v>79</v>
      </c>
      <c r="B42" s="12"/>
      <c r="C42" s="34" t="s">
        <v>93</v>
      </c>
      <c r="D42" s="5"/>
      <c r="E42" s="5"/>
      <c r="F42" s="31"/>
      <c r="G42" s="47" t="b">
        <v>1</v>
      </c>
      <c r="H42" s="47">
        <f>IF(G42,3,0)</f>
        <v>3</v>
      </c>
      <c r="I42" s="47"/>
      <c r="J42" s="31"/>
      <c r="K42" s="31"/>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row>
    <row r="43" spans="1:106" ht="25.5" x14ac:dyDescent="0.2">
      <c r="A43" s="5" t="s">
        <v>56</v>
      </c>
      <c r="B43" s="12"/>
      <c r="C43" s="34" t="s">
        <v>93</v>
      </c>
      <c r="D43" s="5"/>
      <c r="E43" s="5"/>
      <c r="F43" s="31"/>
      <c r="G43" s="47" t="b">
        <v>1</v>
      </c>
      <c r="H43" s="47">
        <f>IF(G43,3,0)</f>
        <v>3</v>
      </c>
      <c r="I43" s="47"/>
      <c r="J43" s="31"/>
      <c r="K43" s="31"/>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row>
    <row r="44" spans="1:106" ht="63.75" x14ac:dyDescent="0.2">
      <c r="A44" s="5" t="s">
        <v>25</v>
      </c>
      <c r="B44" s="12"/>
      <c r="C44" s="34" t="s">
        <v>93</v>
      </c>
      <c r="D44" s="5"/>
      <c r="E44" s="5"/>
      <c r="F44" s="31"/>
      <c r="G44" s="47" t="b">
        <v>1</v>
      </c>
      <c r="H44" s="47">
        <f>IF(G44,2,0)</f>
        <v>2</v>
      </c>
      <c r="I44" s="47"/>
      <c r="J44" s="31"/>
      <c r="K44" s="31"/>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row>
    <row r="45" spans="1:106" ht="51" x14ac:dyDescent="0.2">
      <c r="A45" s="5" t="s">
        <v>57</v>
      </c>
      <c r="B45" s="12"/>
      <c r="C45" s="34" t="s">
        <v>93</v>
      </c>
      <c r="D45" s="5"/>
      <c r="E45" s="5"/>
      <c r="F45" s="31"/>
      <c r="G45" s="47" t="b">
        <v>1</v>
      </c>
      <c r="H45" s="47">
        <f>IF(G45,1,0)</f>
        <v>1</v>
      </c>
      <c r="I45" s="47"/>
      <c r="J45" s="31"/>
      <c r="K45" s="31"/>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row>
    <row r="46" spans="1:106" ht="27.75" customHeight="1" x14ac:dyDescent="0.2">
      <c r="A46" s="67" t="s">
        <v>30</v>
      </c>
      <c r="B46" s="68"/>
      <c r="C46" s="69"/>
      <c r="D46" s="39"/>
      <c r="E46" s="41"/>
      <c r="F46" s="31"/>
      <c r="G46" s="47"/>
      <c r="H46" s="48">
        <f>SUM(H42:H45)</f>
        <v>9</v>
      </c>
      <c r="I46" s="47"/>
      <c r="J46" s="31"/>
      <c r="K46" s="31"/>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row>
    <row r="47" spans="1:106" ht="38.25" x14ac:dyDescent="0.2">
      <c r="A47" s="5" t="s">
        <v>49</v>
      </c>
      <c r="B47" s="12"/>
      <c r="C47" s="34" t="s">
        <v>93</v>
      </c>
      <c r="D47" s="5"/>
      <c r="E47" s="5"/>
      <c r="F47" s="31"/>
      <c r="G47" s="47" t="b">
        <v>1</v>
      </c>
      <c r="H47" s="47">
        <f>IF(G47,3,0)</f>
        <v>3</v>
      </c>
      <c r="I47" s="47"/>
      <c r="J47" s="31"/>
      <c r="K47" s="31"/>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row>
    <row r="48" spans="1:106" ht="25.5" x14ac:dyDescent="0.2">
      <c r="A48" s="5" t="s">
        <v>50</v>
      </c>
      <c r="B48" s="12"/>
      <c r="C48" s="34" t="s">
        <v>93</v>
      </c>
      <c r="D48" s="5"/>
      <c r="E48" s="5"/>
      <c r="F48" s="31"/>
      <c r="G48" s="47" t="b">
        <v>1</v>
      </c>
      <c r="H48" s="47">
        <f>IF(G48,2,0)</f>
        <v>2</v>
      </c>
      <c r="I48" s="47"/>
      <c r="J48" s="31"/>
      <c r="K48" s="31"/>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row>
    <row r="49" spans="1:106" ht="25.5" x14ac:dyDescent="0.2">
      <c r="A49" s="5" t="s">
        <v>51</v>
      </c>
      <c r="B49" s="12"/>
      <c r="C49" s="34" t="s">
        <v>93</v>
      </c>
      <c r="D49" s="5"/>
      <c r="E49" s="5"/>
      <c r="F49" s="31"/>
      <c r="G49" s="47" t="b">
        <v>1</v>
      </c>
      <c r="H49" s="47">
        <f>IF(G49,2,0)</f>
        <v>2</v>
      </c>
      <c r="I49" s="47"/>
      <c r="J49" s="31"/>
      <c r="K49" s="31"/>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row>
    <row r="50" spans="1:106" ht="25.5" x14ac:dyDescent="0.2">
      <c r="A50" s="5" t="s">
        <v>52</v>
      </c>
      <c r="B50" s="12"/>
      <c r="C50" s="34" t="s">
        <v>93</v>
      </c>
      <c r="D50" s="5"/>
      <c r="E50" s="5"/>
      <c r="F50" s="31"/>
      <c r="G50" s="47" t="b">
        <v>1</v>
      </c>
      <c r="H50" s="47">
        <f>IF(G50,2,0)</f>
        <v>2</v>
      </c>
      <c r="I50" s="47"/>
      <c r="J50" s="31"/>
      <c r="K50" s="31"/>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row>
    <row r="51" spans="1:106" x14ac:dyDescent="0.2">
      <c r="A51" s="9"/>
      <c r="B51" s="10"/>
      <c r="C51" s="9"/>
      <c r="D51" s="9"/>
      <c r="E51" s="9"/>
      <c r="F51" s="32"/>
      <c r="G51" s="49"/>
      <c r="H51" s="49">
        <f>SUM(H47:H50)</f>
        <v>9</v>
      </c>
      <c r="I51" s="49"/>
      <c r="J51" s="32"/>
      <c r="K51" s="32"/>
      <c r="L51" s="9"/>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row>
    <row r="52" spans="1:106" x14ac:dyDescent="0.2">
      <c r="A52" s="9"/>
      <c r="B52" s="10"/>
      <c r="C52" s="9"/>
      <c r="D52" s="9"/>
      <c r="E52" s="9"/>
      <c r="F52" s="32"/>
      <c r="G52" s="49"/>
      <c r="H52" s="49"/>
      <c r="I52" s="49"/>
      <c r="J52" s="32"/>
      <c r="K52" s="32"/>
      <c r="L52" s="9"/>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row>
    <row r="53" spans="1:106" x14ac:dyDescent="0.2">
      <c r="A53" s="9"/>
      <c r="B53" s="10"/>
      <c r="C53" s="9"/>
      <c r="D53" s="9"/>
      <c r="E53" s="9"/>
      <c r="F53" s="32"/>
      <c r="G53" s="49"/>
      <c r="H53" s="49"/>
      <c r="I53" s="49">
        <f>SUM(H51,H46,H41,H35,H30,H23,H17,H11)</f>
        <v>54</v>
      </c>
      <c r="J53" s="32"/>
      <c r="K53" s="32"/>
      <c r="L53" s="9"/>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row>
    <row r="54" spans="1:106" x14ac:dyDescent="0.2">
      <c r="A54" s="9"/>
      <c r="B54" s="10"/>
      <c r="C54" s="9"/>
      <c r="D54" s="9"/>
      <c r="E54" s="9"/>
      <c r="F54" s="32"/>
      <c r="G54" s="32"/>
      <c r="H54" s="32"/>
      <c r="I54" s="32"/>
      <c r="J54" s="32"/>
      <c r="K54" s="32"/>
      <c r="L54" s="9"/>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row>
    <row r="55" spans="1:106" x14ac:dyDescent="0.2">
      <c r="A55" s="9"/>
      <c r="B55" s="10"/>
      <c r="C55" s="9"/>
      <c r="D55" s="9"/>
      <c r="E55" s="9"/>
      <c r="F55" s="32"/>
      <c r="G55" s="32"/>
      <c r="H55" s="32"/>
      <c r="I55" s="32"/>
      <c r="J55" s="32"/>
      <c r="K55" s="32"/>
      <c r="L55" s="9"/>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row>
    <row r="56" spans="1:106" x14ac:dyDescent="0.2">
      <c r="A56" s="9"/>
      <c r="B56" s="10"/>
      <c r="C56" s="9"/>
      <c r="D56" s="9"/>
      <c r="E56" s="9"/>
      <c r="F56" s="32"/>
      <c r="G56" s="32"/>
      <c r="H56" s="32"/>
      <c r="I56" s="32"/>
      <c r="J56" s="32"/>
      <c r="K56" s="32"/>
      <c r="L56" s="9"/>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row>
    <row r="57" spans="1:106" x14ac:dyDescent="0.2">
      <c r="A57" s="9"/>
      <c r="B57" s="10"/>
      <c r="C57" s="9"/>
      <c r="D57" s="9"/>
      <c r="E57" s="9"/>
      <c r="F57" s="32"/>
      <c r="G57" s="32"/>
      <c r="H57" s="32"/>
      <c r="I57" s="32"/>
      <c r="J57" s="32"/>
      <c r="K57" s="32"/>
      <c r="L57" s="9"/>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row>
    <row r="58" spans="1:106" x14ac:dyDescent="0.2">
      <c r="A58" s="9"/>
      <c r="B58" s="10"/>
      <c r="C58" s="9"/>
      <c r="D58" s="9"/>
      <c r="E58" s="9"/>
      <c r="F58" s="9"/>
      <c r="G58" s="9"/>
      <c r="H58" s="9"/>
      <c r="I58" s="9"/>
      <c r="J58" s="9"/>
      <c r="K58" s="9"/>
      <c r="L58" s="9"/>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row>
    <row r="59" spans="1:106" x14ac:dyDescent="0.2">
      <c r="A59" s="9"/>
      <c r="B59" s="10"/>
      <c r="C59" s="9"/>
      <c r="D59" s="9"/>
      <c r="E59" s="9"/>
      <c r="F59" s="9"/>
      <c r="G59" s="9"/>
      <c r="H59" s="9"/>
      <c r="I59" s="9"/>
      <c r="J59" s="9"/>
      <c r="K59" s="9"/>
      <c r="L59" s="9"/>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row>
    <row r="60" spans="1:106" x14ac:dyDescent="0.2">
      <c r="A60" s="9"/>
      <c r="B60" s="10"/>
      <c r="C60" s="9"/>
      <c r="D60" s="9"/>
      <c r="E60" s="9"/>
      <c r="F60" s="9"/>
      <c r="G60" s="9"/>
      <c r="H60" s="9"/>
      <c r="I60" s="9"/>
      <c r="J60" s="9"/>
      <c r="K60" s="9"/>
      <c r="L60" s="9"/>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row>
    <row r="61" spans="1:106" x14ac:dyDescent="0.2">
      <c r="A61" s="9"/>
      <c r="B61" s="10"/>
      <c r="C61" s="9"/>
      <c r="D61" s="9"/>
      <c r="E61" s="9"/>
      <c r="F61" s="9"/>
      <c r="G61" s="9"/>
      <c r="H61" s="9"/>
      <c r="I61" s="9"/>
      <c r="J61" s="9"/>
      <c r="K61" s="9"/>
      <c r="L61" s="9"/>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row>
    <row r="62" spans="1:106" x14ac:dyDescent="0.2">
      <c r="A62" s="9"/>
      <c r="B62" s="10"/>
      <c r="C62" s="9"/>
      <c r="D62" s="9"/>
      <c r="E62" s="9"/>
      <c r="F62" s="9"/>
      <c r="G62" s="9"/>
      <c r="H62" s="9"/>
      <c r="I62" s="9"/>
      <c r="J62" s="9"/>
      <c r="K62" s="9"/>
      <c r="L62" s="9"/>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row>
    <row r="63" spans="1:106" x14ac:dyDescent="0.2">
      <c r="A63" s="9"/>
      <c r="B63" s="10"/>
      <c r="C63" s="9"/>
      <c r="D63" s="9"/>
      <c r="E63" s="9"/>
      <c r="F63" s="9"/>
      <c r="G63" s="9"/>
      <c r="H63" s="9"/>
      <c r="I63" s="9"/>
      <c r="J63" s="9"/>
      <c r="K63" s="9"/>
      <c r="L63" s="9"/>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row>
    <row r="64" spans="1:106" x14ac:dyDescent="0.2">
      <c r="A64" s="9"/>
      <c r="B64" s="10"/>
      <c r="C64" s="9"/>
      <c r="D64" s="9"/>
      <c r="E64" s="9"/>
      <c r="F64" s="9"/>
      <c r="G64" s="9"/>
      <c r="H64" s="9"/>
      <c r="I64" s="9"/>
      <c r="J64" s="9"/>
      <c r="K64" s="9"/>
      <c r="L64" s="9"/>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row>
    <row r="65" spans="1:106" x14ac:dyDescent="0.2">
      <c r="A65" s="9"/>
      <c r="B65" s="10"/>
      <c r="C65" s="9"/>
      <c r="D65" s="9"/>
      <c r="E65" s="9"/>
      <c r="F65" s="9"/>
      <c r="G65" s="9"/>
      <c r="H65" s="9"/>
      <c r="I65" s="9"/>
      <c r="J65" s="9"/>
      <c r="K65" s="9"/>
      <c r="L65" s="9"/>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row>
    <row r="66" spans="1:106" x14ac:dyDescent="0.2">
      <c r="A66" s="9"/>
      <c r="B66" s="10"/>
      <c r="C66" s="9"/>
      <c r="D66" s="9"/>
      <c r="E66" s="9"/>
      <c r="F66" s="9"/>
      <c r="G66" s="9"/>
      <c r="H66" s="9"/>
      <c r="I66" s="9"/>
      <c r="J66" s="9"/>
      <c r="K66" s="9"/>
      <c r="L66" s="9"/>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row>
    <row r="67" spans="1:106" x14ac:dyDescent="0.2">
      <c r="A67" s="9"/>
      <c r="B67" s="10"/>
      <c r="C67" s="9"/>
      <c r="D67" s="9"/>
      <c r="E67" s="9"/>
      <c r="F67" s="9"/>
      <c r="G67" s="9"/>
      <c r="H67" s="9"/>
      <c r="I67" s="9"/>
      <c r="J67" s="9"/>
      <c r="K67" s="9"/>
      <c r="L67" s="9"/>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row>
    <row r="68" spans="1:106" x14ac:dyDescent="0.2">
      <c r="A68" s="9"/>
      <c r="B68" s="10"/>
      <c r="C68" s="9"/>
      <c r="D68" s="9"/>
      <c r="E68" s="9"/>
      <c r="F68" s="9"/>
      <c r="G68" s="9"/>
      <c r="H68" s="9"/>
      <c r="I68" s="9"/>
      <c r="J68" s="9"/>
      <c r="K68" s="9"/>
      <c r="L68" s="9"/>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row>
    <row r="69" spans="1:106" x14ac:dyDescent="0.2">
      <c r="A69" s="9"/>
      <c r="B69" s="10"/>
      <c r="C69" s="9"/>
      <c r="D69" s="9"/>
      <c r="E69" s="9"/>
      <c r="F69" s="9"/>
      <c r="G69" s="9"/>
      <c r="H69" s="9"/>
      <c r="I69" s="9"/>
      <c r="J69" s="9"/>
      <c r="K69" s="9"/>
      <c r="L69" s="9"/>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row>
    <row r="70" spans="1:106" x14ac:dyDescent="0.2">
      <c r="A70" s="9"/>
      <c r="B70" s="10"/>
      <c r="C70" s="9"/>
      <c r="D70" s="9"/>
      <c r="E70" s="9"/>
      <c r="F70" s="9"/>
      <c r="G70" s="9"/>
      <c r="H70" s="9"/>
      <c r="I70" s="9"/>
      <c r="J70" s="9"/>
      <c r="K70" s="9"/>
      <c r="L70" s="9"/>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row>
    <row r="71" spans="1:106" x14ac:dyDescent="0.2">
      <c r="A71" s="9"/>
      <c r="B71" s="10"/>
      <c r="C71" s="9"/>
      <c r="D71" s="9"/>
      <c r="E71" s="9"/>
      <c r="F71" s="9"/>
      <c r="G71" s="9"/>
      <c r="H71" s="9"/>
      <c r="I71" s="9"/>
      <c r="J71" s="9"/>
      <c r="K71" s="9"/>
      <c r="L71" s="9"/>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row>
    <row r="72" spans="1:106" x14ac:dyDescent="0.2">
      <c r="A72" s="9"/>
      <c r="B72" s="10"/>
      <c r="C72" s="9"/>
      <c r="D72" s="9"/>
      <c r="E72" s="9"/>
      <c r="F72" s="9"/>
      <c r="G72" s="9"/>
      <c r="H72" s="9"/>
      <c r="I72" s="9"/>
      <c r="J72" s="9"/>
      <c r="K72" s="9"/>
      <c r="L72" s="9"/>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row>
    <row r="73" spans="1:106" x14ac:dyDescent="0.2">
      <c r="A73" s="9"/>
      <c r="B73" s="10"/>
      <c r="C73" s="9"/>
      <c r="D73" s="9"/>
      <c r="E73" s="9"/>
      <c r="F73" s="9"/>
      <c r="G73" s="9"/>
      <c r="H73" s="9"/>
      <c r="I73" s="9"/>
      <c r="J73" s="9"/>
      <c r="K73" s="9"/>
      <c r="L73" s="9"/>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row>
    <row r="74" spans="1:106" x14ac:dyDescent="0.2">
      <c r="A74" s="9"/>
      <c r="B74" s="10"/>
      <c r="C74" s="9"/>
      <c r="D74" s="9"/>
      <c r="E74" s="9"/>
      <c r="F74" s="9"/>
      <c r="G74" s="9"/>
      <c r="H74" s="9"/>
      <c r="I74" s="9"/>
      <c r="J74" s="9"/>
      <c r="K74" s="9"/>
      <c r="L74" s="9"/>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row>
    <row r="75" spans="1:106" x14ac:dyDescent="0.2">
      <c r="A75" s="9"/>
      <c r="B75" s="10"/>
      <c r="C75" s="9"/>
      <c r="D75" s="9"/>
      <c r="E75" s="9"/>
      <c r="F75" s="9"/>
      <c r="G75" s="9"/>
      <c r="H75" s="9"/>
      <c r="I75" s="9"/>
      <c r="J75" s="9"/>
      <c r="K75" s="9"/>
      <c r="L75" s="9"/>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row>
    <row r="76" spans="1:106" x14ac:dyDescent="0.2">
      <c r="A76" s="9"/>
      <c r="B76" s="10"/>
      <c r="C76" s="9"/>
      <c r="D76" s="9"/>
      <c r="E76" s="9"/>
      <c r="F76" s="9"/>
      <c r="G76" s="9"/>
      <c r="H76" s="9"/>
      <c r="I76" s="9"/>
      <c r="J76" s="9"/>
      <c r="K76" s="9"/>
      <c r="L76" s="9"/>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row>
    <row r="77" spans="1:106" x14ac:dyDescent="0.2">
      <c r="A77" s="9"/>
      <c r="B77" s="10"/>
      <c r="C77" s="9"/>
      <c r="D77" s="9"/>
      <c r="E77" s="9"/>
      <c r="F77" s="9"/>
      <c r="G77" s="9"/>
      <c r="H77" s="9"/>
      <c r="I77" s="9"/>
      <c r="J77" s="9"/>
      <c r="K77" s="9"/>
      <c r="L77" s="9"/>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row>
    <row r="78" spans="1:106" x14ac:dyDescent="0.2">
      <c r="A78" s="9"/>
      <c r="B78" s="10"/>
      <c r="C78" s="9"/>
      <c r="D78" s="9"/>
      <c r="E78" s="9"/>
      <c r="F78" s="9"/>
      <c r="G78" s="9"/>
      <c r="H78" s="9"/>
      <c r="I78" s="9"/>
      <c r="J78" s="9"/>
      <c r="K78" s="9"/>
      <c r="L78" s="9"/>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row>
    <row r="79" spans="1:106" x14ac:dyDescent="0.2">
      <c r="A79" s="9"/>
      <c r="B79" s="10"/>
      <c r="C79" s="9"/>
      <c r="D79" s="9"/>
      <c r="E79" s="9"/>
      <c r="F79" s="9"/>
      <c r="G79" s="9"/>
      <c r="H79" s="9"/>
      <c r="I79" s="9"/>
      <c r="J79" s="9"/>
      <c r="K79" s="9"/>
      <c r="L79" s="9"/>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row>
    <row r="80" spans="1:106" x14ac:dyDescent="0.2">
      <c r="A80" s="9"/>
      <c r="B80" s="10"/>
      <c r="C80" s="9"/>
      <c r="D80" s="9"/>
      <c r="E80" s="9"/>
      <c r="F80" s="9"/>
      <c r="G80" s="9"/>
      <c r="H80" s="9"/>
      <c r="I80" s="9"/>
      <c r="J80" s="9"/>
      <c r="K80" s="9"/>
      <c r="L80" s="9"/>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row>
    <row r="81" spans="1:106" x14ac:dyDescent="0.2">
      <c r="A81" s="9"/>
      <c r="B81" s="10"/>
      <c r="C81" s="9"/>
      <c r="D81" s="9"/>
      <c r="E81" s="9"/>
      <c r="F81" s="9"/>
      <c r="G81" s="9"/>
      <c r="H81" s="9"/>
      <c r="I81" s="9"/>
      <c r="J81" s="9"/>
      <c r="K81" s="9"/>
      <c r="L81" s="9"/>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row>
    <row r="82" spans="1:106" x14ac:dyDescent="0.2">
      <c r="A82" s="9"/>
      <c r="B82" s="10"/>
      <c r="C82" s="9"/>
      <c r="D82" s="9"/>
      <c r="E82" s="9"/>
      <c r="F82" s="9"/>
      <c r="G82" s="9"/>
      <c r="H82" s="9"/>
      <c r="I82" s="9"/>
      <c r="J82" s="9"/>
      <c r="K82" s="9"/>
      <c r="L82" s="9"/>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row>
    <row r="83" spans="1:106" x14ac:dyDescent="0.2">
      <c r="A83" s="9"/>
      <c r="B83" s="10"/>
      <c r="C83" s="9"/>
      <c r="D83" s="9"/>
      <c r="E83" s="9"/>
      <c r="F83" s="9"/>
      <c r="G83" s="9"/>
      <c r="H83" s="9"/>
      <c r="I83" s="9"/>
      <c r="J83" s="9"/>
      <c r="K83" s="9"/>
      <c r="L83" s="9"/>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row>
    <row r="84" spans="1:106" x14ac:dyDescent="0.2">
      <c r="A84" s="9"/>
      <c r="B84" s="10"/>
      <c r="C84" s="9"/>
      <c r="D84" s="9"/>
      <c r="E84" s="9"/>
      <c r="F84" s="9"/>
      <c r="G84" s="9"/>
      <c r="H84" s="9"/>
      <c r="I84" s="9"/>
      <c r="J84" s="9"/>
      <c r="K84" s="9"/>
      <c r="L84" s="9"/>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row>
    <row r="85" spans="1:106" x14ac:dyDescent="0.2">
      <c r="A85" s="9"/>
      <c r="B85" s="10"/>
      <c r="C85" s="9"/>
      <c r="D85" s="9"/>
      <c r="E85" s="9"/>
      <c r="F85" s="9"/>
      <c r="G85" s="9"/>
      <c r="H85" s="9"/>
      <c r="I85" s="9"/>
      <c r="J85" s="9"/>
      <c r="K85" s="9"/>
      <c r="L85" s="9"/>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row>
    <row r="86" spans="1:106" x14ac:dyDescent="0.2">
      <c r="A86" s="9"/>
      <c r="B86" s="10"/>
      <c r="C86" s="9"/>
      <c r="D86" s="9"/>
      <c r="E86" s="9"/>
      <c r="F86" s="9"/>
      <c r="G86" s="9"/>
      <c r="H86" s="9"/>
      <c r="I86" s="9"/>
      <c r="J86" s="9"/>
      <c r="K86" s="9"/>
      <c r="L86" s="9"/>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row>
    <row r="87" spans="1:106" x14ac:dyDescent="0.2">
      <c r="A87" s="9"/>
      <c r="B87" s="10"/>
      <c r="C87" s="9"/>
      <c r="D87" s="9"/>
      <c r="E87" s="9"/>
      <c r="F87" s="9"/>
      <c r="G87" s="9"/>
      <c r="H87" s="9"/>
      <c r="I87" s="9"/>
      <c r="J87" s="9"/>
      <c r="K87" s="9"/>
      <c r="L87" s="9"/>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row>
    <row r="88" spans="1:106" x14ac:dyDescent="0.2">
      <c r="A88" s="9"/>
      <c r="B88" s="10"/>
      <c r="C88" s="9"/>
      <c r="D88" s="9"/>
      <c r="E88" s="9"/>
      <c r="F88" s="9"/>
      <c r="G88" s="9"/>
      <c r="H88" s="9"/>
      <c r="I88" s="9"/>
      <c r="J88" s="9"/>
      <c r="K88" s="9"/>
      <c r="L88" s="9"/>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row>
    <row r="89" spans="1:106" x14ac:dyDescent="0.2">
      <c r="A89" s="9"/>
      <c r="B89" s="10"/>
      <c r="C89" s="9"/>
      <c r="D89" s="9"/>
      <c r="E89" s="9"/>
      <c r="F89" s="9"/>
      <c r="G89" s="9"/>
      <c r="H89" s="9"/>
      <c r="I89" s="9"/>
      <c r="J89" s="9"/>
      <c r="K89" s="9"/>
      <c r="L89" s="9"/>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row>
    <row r="90" spans="1:106" x14ac:dyDescent="0.2">
      <c r="A90" s="9"/>
      <c r="B90" s="10"/>
      <c r="C90" s="9"/>
      <c r="D90" s="9"/>
      <c r="E90" s="9"/>
      <c r="F90" s="9"/>
      <c r="G90" s="9"/>
      <c r="H90" s="9"/>
      <c r="I90" s="9"/>
      <c r="J90" s="9"/>
      <c r="K90" s="9"/>
      <c r="L90" s="9"/>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row>
    <row r="91" spans="1:106" x14ac:dyDescent="0.2">
      <c r="A91" s="9"/>
      <c r="B91" s="10"/>
      <c r="C91" s="9"/>
      <c r="D91" s="9"/>
      <c r="E91" s="9"/>
      <c r="F91" s="9"/>
      <c r="G91" s="9"/>
      <c r="H91" s="9"/>
      <c r="I91" s="9"/>
      <c r="J91" s="9"/>
      <c r="K91" s="9"/>
      <c r="L91" s="9"/>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row>
    <row r="92" spans="1:106" x14ac:dyDescent="0.2">
      <c r="A92" s="9"/>
      <c r="B92" s="10"/>
      <c r="C92" s="9"/>
      <c r="D92" s="9"/>
      <c r="E92" s="9"/>
      <c r="F92" s="9"/>
      <c r="G92" s="9"/>
      <c r="H92" s="9"/>
      <c r="I92" s="9"/>
      <c r="J92" s="9"/>
      <c r="K92" s="9"/>
      <c r="L92" s="9"/>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row>
    <row r="93" spans="1:106" x14ac:dyDescent="0.2">
      <c r="A93" s="9"/>
      <c r="B93" s="10"/>
      <c r="C93" s="9"/>
      <c r="D93" s="9"/>
      <c r="E93" s="9"/>
      <c r="F93" s="9"/>
      <c r="G93" s="9"/>
      <c r="H93" s="9"/>
      <c r="I93" s="9"/>
      <c r="J93" s="9"/>
      <c r="K93" s="9"/>
      <c r="L93" s="9"/>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row>
    <row r="94" spans="1:106" x14ac:dyDescent="0.2">
      <c r="A94" s="9"/>
      <c r="B94" s="10"/>
      <c r="C94" s="9"/>
      <c r="D94" s="9"/>
      <c r="E94" s="9"/>
      <c r="F94" s="9"/>
      <c r="G94" s="9"/>
      <c r="H94" s="9"/>
      <c r="I94" s="9"/>
      <c r="J94" s="9"/>
      <c r="K94" s="9"/>
      <c r="L94" s="9"/>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row>
    <row r="95" spans="1:106" x14ac:dyDescent="0.2">
      <c r="A95" s="9"/>
      <c r="B95" s="10"/>
      <c r="C95" s="9"/>
      <c r="D95" s="9"/>
      <c r="E95" s="9"/>
      <c r="F95" s="9"/>
      <c r="G95" s="9"/>
      <c r="H95" s="9"/>
      <c r="I95" s="9"/>
      <c r="J95" s="9"/>
      <c r="K95" s="9"/>
      <c r="L95" s="9"/>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row>
    <row r="96" spans="1:106" x14ac:dyDescent="0.2">
      <c r="A96" s="9"/>
      <c r="B96" s="10"/>
      <c r="C96" s="9"/>
      <c r="D96" s="9"/>
      <c r="E96" s="9"/>
      <c r="F96" s="9"/>
      <c r="G96" s="9"/>
      <c r="H96" s="9"/>
      <c r="I96" s="9"/>
      <c r="J96" s="9"/>
      <c r="K96" s="9"/>
      <c r="L96" s="9"/>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row>
    <row r="97" spans="1:106" x14ac:dyDescent="0.2">
      <c r="A97" s="9"/>
      <c r="B97" s="10"/>
      <c r="C97" s="9"/>
      <c r="D97" s="9"/>
      <c r="E97" s="9"/>
      <c r="F97" s="9"/>
      <c r="G97" s="9"/>
      <c r="H97" s="9"/>
      <c r="I97" s="9"/>
      <c r="J97" s="9"/>
      <c r="K97" s="9"/>
      <c r="L97" s="9"/>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row>
    <row r="98" spans="1:106" x14ac:dyDescent="0.2">
      <c r="A98" s="9"/>
      <c r="B98" s="10"/>
      <c r="C98" s="9"/>
      <c r="D98" s="9"/>
      <c r="E98" s="9"/>
      <c r="F98" s="9"/>
      <c r="G98" s="9"/>
      <c r="H98" s="9"/>
      <c r="I98" s="9"/>
      <c r="J98" s="9"/>
      <c r="K98" s="9"/>
      <c r="L98" s="9"/>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row>
    <row r="99" spans="1:106" x14ac:dyDescent="0.2">
      <c r="A99" s="9"/>
      <c r="B99" s="10"/>
      <c r="C99" s="9"/>
      <c r="D99" s="9"/>
      <c r="E99" s="9"/>
      <c r="F99" s="9"/>
      <c r="G99" s="9"/>
      <c r="H99" s="9"/>
      <c r="I99" s="9"/>
      <c r="J99" s="9"/>
      <c r="K99" s="9"/>
      <c r="L99" s="9"/>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row>
    <row r="100" spans="1:106" x14ac:dyDescent="0.2">
      <c r="A100" s="9"/>
      <c r="B100" s="10"/>
      <c r="C100" s="9"/>
      <c r="D100" s="9"/>
      <c r="E100" s="9"/>
      <c r="F100" s="9"/>
      <c r="G100" s="9"/>
      <c r="H100" s="9"/>
      <c r="I100" s="9"/>
      <c r="J100" s="9"/>
      <c r="K100" s="9"/>
      <c r="L100" s="9"/>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row>
    <row r="101" spans="1:106" x14ac:dyDescent="0.2">
      <c r="A101" s="9"/>
      <c r="B101" s="10"/>
      <c r="C101" s="9"/>
      <c r="D101" s="9"/>
      <c r="E101" s="9"/>
      <c r="F101" s="9"/>
      <c r="G101" s="9"/>
      <c r="H101" s="9"/>
      <c r="I101" s="9"/>
      <c r="J101" s="9"/>
      <c r="K101" s="9"/>
      <c r="L101" s="9"/>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row>
    <row r="102" spans="1:106" x14ac:dyDescent="0.2">
      <c r="A102" s="9"/>
      <c r="B102" s="10"/>
      <c r="C102" s="9"/>
      <c r="D102" s="9"/>
      <c r="E102" s="9"/>
      <c r="F102" s="9"/>
      <c r="G102" s="9"/>
      <c r="H102" s="9"/>
      <c r="I102" s="9"/>
      <c r="J102" s="9"/>
      <c r="K102" s="9"/>
      <c r="L102" s="9"/>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row>
    <row r="103" spans="1:106" x14ac:dyDescent="0.2">
      <c r="A103" s="9"/>
      <c r="B103" s="10"/>
      <c r="C103" s="9"/>
      <c r="D103" s="9"/>
      <c r="E103" s="9"/>
      <c r="F103" s="9"/>
      <c r="G103" s="9"/>
      <c r="H103" s="9"/>
      <c r="I103" s="9"/>
      <c r="J103" s="9"/>
      <c r="K103" s="9"/>
      <c r="L103" s="9"/>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row>
    <row r="104" spans="1:106" x14ac:dyDescent="0.2">
      <c r="A104" s="9"/>
      <c r="B104" s="10"/>
      <c r="C104" s="9"/>
      <c r="D104" s="9"/>
      <c r="E104" s="9"/>
      <c r="F104" s="9"/>
      <c r="G104" s="9"/>
      <c r="H104" s="9"/>
      <c r="I104" s="9"/>
      <c r="J104" s="9"/>
      <c r="K104" s="9"/>
      <c r="L104" s="9"/>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row>
    <row r="105" spans="1:106" x14ac:dyDescent="0.2">
      <c r="A105" s="9"/>
      <c r="B105" s="10"/>
      <c r="C105" s="9"/>
      <c r="D105" s="9"/>
      <c r="E105" s="9"/>
      <c r="F105" s="9"/>
      <c r="G105" s="9"/>
      <c r="H105" s="9"/>
      <c r="I105" s="9"/>
      <c r="J105" s="9"/>
      <c r="K105" s="9"/>
      <c r="L105" s="9"/>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row>
    <row r="106" spans="1:106" x14ac:dyDescent="0.2">
      <c r="A106" s="9"/>
      <c r="B106" s="10"/>
      <c r="C106" s="9"/>
      <c r="D106" s="9"/>
      <c r="E106" s="9"/>
      <c r="F106" s="9"/>
      <c r="G106" s="9"/>
      <c r="H106" s="9"/>
      <c r="I106" s="9"/>
      <c r="J106" s="9"/>
      <c r="K106" s="9"/>
      <c r="L106" s="9"/>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row>
    <row r="107" spans="1:106" x14ac:dyDescent="0.2">
      <c r="A107" s="9"/>
      <c r="B107" s="10"/>
      <c r="C107" s="9"/>
      <c r="D107" s="9"/>
      <c r="E107" s="9"/>
      <c r="F107" s="9"/>
      <c r="G107" s="9"/>
      <c r="H107" s="9"/>
      <c r="I107" s="9"/>
      <c r="J107" s="9"/>
      <c r="K107" s="9"/>
      <c r="L107" s="9"/>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row>
    <row r="108" spans="1:106" x14ac:dyDescent="0.2">
      <c r="A108" s="9"/>
      <c r="B108" s="10"/>
      <c r="C108" s="9"/>
      <c r="D108" s="9"/>
      <c r="E108" s="9"/>
      <c r="F108" s="9"/>
      <c r="G108" s="9"/>
      <c r="H108" s="9"/>
      <c r="I108" s="9"/>
      <c r="J108" s="9"/>
      <c r="K108" s="9"/>
      <c r="L108" s="9"/>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row>
    <row r="109" spans="1:106" x14ac:dyDescent="0.2">
      <c r="A109" s="9"/>
      <c r="B109" s="10"/>
      <c r="C109" s="9"/>
      <c r="D109" s="9"/>
      <c r="E109" s="9"/>
      <c r="F109" s="9"/>
      <c r="G109" s="9"/>
      <c r="H109" s="9"/>
      <c r="I109" s="9"/>
      <c r="J109" s="9"/>
      <c r="K109" s="9"/>
      <c r="L109" s="9"/>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row>
    <row r="110" spans="1:106" x14ac:dyDescent="0.2">
      <c r="A110" s="9"/>
      <c r="B110" s="10"/>
      <c r="C110" s="9"/>
      <c r="D110" s="9"/>
      <c r="E110" s="9"/>
      <c r="F110" s="9"/>
      <c r="G110" s="9"/>
      <c r="H110" s="9"/>
      <c r="I110" s="9"/>
      <c r="J110" s="9"/>
      <c r="K110" s="9"/>
      <c r="L110" s="9"/>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row>
    <row r="111" spans="1:106" x14ac:dyDescent="0.2">
      <c r="A111" s="9"/>
      <c r="B111" s="10"/>
      <c r="C111" s="9"/>
      <c r="D111" s="9"/>
      <c r="E111" s="9"/>
      <c r="F111" s="9"/>
      <c r="G111" s="9"/>
      <c r="H111" s="9"/>
      <c r="I111" s="9"/>
      <c r="J111" s="9"/>
      <c r="K111" s="9"/>
      <c r="L111" s="9"/>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row>
    <row r="112" spans="1:106" x14ac:dyDescent="0.2">
      <c r="A112" s="9"/>
      <c r="B112" s="10"/>
      <c r="C112" s="9"/>
      <c r="D112" s="9"/>
      <c r="E112" s="9"/>
      <c r="F112" s="9"/>
      <c r="G112" s="9"/>
      <c r="H112" s="9"/>
      <c r="I112" s="9"/>
      <c r="J112" s="9"/>
      <c r="K112" s="9"/>
      <c r="L112" s="9"/>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row>
    <row r="113" spans="1:106" x14ac:dyDescent="0.2">
      <c r="A113" s="9"/>
      <c r="B113" s="10"/>
      <c r="C113" s="9"/>
      <c r="D113" s="9"/>
      <c r="E113" s="9"/>
      <c r="F113" s="9"/>
      <c r="G113" s="9"/>
      <c r="H113" s="9"/>
      <c r="I113" s="9"/>
      <c r="J113" s="9"/>
      <c r="K113" s="9"/>
      <c r="L113" s="9"/>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row>
    <row r="114" spans="1:106" x14ac:dyDescent="0.2">
      <c r="A114" s="9"/>
      <c r="B114" s="10"/>
      <c r="C114" s="9"/>
      <c r="D114" s="9"/>
      <c r="E114" s="9"/>
      <c r="F114" s="9"/>
      <c r="G114" s="9"/>
      <c r="H114" s="9"/>
      <c r="I114" s="9"/>
      <c r="J114" s="9"/>
      <c r="K114" s="9"/>
      <c r="L114" s="9"/>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row>
    <row r="115" spans="1:106" x14ac:dyDescent="0.2">
      <c r="A115" s="9"/>
      <c r="B115" s="10"/>
      <c r="C115" s="9"/>
      <c r="D115" s="9"/>
      <c r="E115" s="9"/>
      <c r="F115" s="9"/>
      <c r="G115" s="9"/>
      <c r="H115" s="9"/>
      <c r="I115" s="9"/>
      <c r="J115" s="9"/>
      <c r="K115" s="9"/>
      <c r="L115" s="9"/>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row>
    <row r="116" spans="1:106" x14ac:dyDescent="0.2">
      <c r="A116" s="9"/>
      <c r="B116" s="10"/>
      <c r="C116" s="9"/>
      <c r="D116" s="9"/>
      <c r="E116" s="9"/>
      <c r="F116" s="9"/>
      <c r="G116" s="9"/>
      <c r="H116" s="9"/>
      <c r="I116" s="9"/>
      <c r="J116" s="9"/>
      <c r="K116" s="9"/>
      <c r="L116" s="9"/>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row>
    <row r="117" spans="1:106" x14ac:dyDescent="0.2">
      <c r="A117" s="9"/>
      <c r="B117" s="10"/>
      <c r="C117" s="9"/>
      <c r="D117" s="9"/>
      <c r="E117" s="9"/>
      <c r="F117" s="9"/>
      <c r="G117" s="9"/>
      <c r="H117" s="9"/>
      <c r="I117" s="9"/>
      <c r="J117" s="9"/>
      <c r="K117" s="9"/>
      <c r="L117" s="9"/>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row>
    <row r="118" spans="1:106" x14ac:dyDescent="0.2">
      <c r="A118" s="9"/>
      <c r="B118" s="10"/>
      <c r="C118" s="9"/>
      <c r="D118" s="9"/>
      <c r="E118" s="9"/>
      <c r="F118" s="9"/>
      <c r="G118" s="9"/>
      <c r="H118" s="9"/>
      <c r="I118" s="9"/>
      <c r="J118" s="9"/>
      <c r="K118" s="9"/>
      <c r="L118" s="9"/>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row>
    <row r="119" spans="1:106" x14ac:dyDescent="0.2">
      <c r="A119" s="9"/>
      <c r="B119" s="10"/>
      <c r="C119" s="9"/>
      <c r="D119" s="9"/>
      <c r="E119" s="9"/>
      <c r="F119" s="9"/>
      <c r="G119" s="9"/>
      <c r="H119" s="9"/>
      <c r="I119" s="9"/>
      <c r="J119" s="9"/>
      <c r="K119" s="9"/>
      <c r="L119" s="9"/>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c r="CV119" s="8"/>
      <c r="CW119" s="8"/>
      <c r="CX119" s="8"/>
      <c r="CY119" s="8"/>
      <c r="CZ119" s="8"/>
      <c r="DA119" s="8"/>
      <c r="DB119" s="8"/>
    </row>
    <row r="120" spans="1:106" x14ac:dyDescent="0.2">
      <c r="A120" s="9"/>
      <c r="B120" s="10"/>
      <c r="C120" s="9"/>
      <c r="D120" s="9"/>
      <c r="E120" s="9"/>
      <c r="F120" s="9"/>
      <c r="G120" s="9"/>
      <c r="H120" s="9"/>
      <c r="I120" s="9"/>
      <c r="J120" s="9"/>
      <c r="K120" s="9"/>
      <c r="L120" s="9"/>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row>
    <row r="121" spans="1:106" x14ac:dyDescent="0.2">
      <c r="A121" s="9"/>
      <c r="B121" s="10"/>
      <c r="C121" s="9"/>
      <c r="D121" s="9"/>
      <c r="E121" s="9"/>
      <c r="F121" s="9"/>
      <c r="G121" s="9"/>
      <c r="H121" s="9"/>
      <c r="I121" s="9"/>
      <c r="J121" s="9"/>
      <c r="K121" s="9"/>
      <c r="L121" s="9"/>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row>
    <row r="122" spans="1:106" x14ac:dyDescent="0.2">
      <c r="A122" s="9"/>
      <c r="B122" s="10"/>
      <c r="C122" s="9"/>
      <c r="D122" s="9"/>
      <c r="E122" s="9"/>
      <c r="F122" s="9"/>
      <c r="G122" s="9"/>
      <c r="H122" s="9"/>
      <c r="I122" s="9"/>
      <c r="J122" s="9"/>
      <c r="K122" s="9"/>
      <c r="L122" s="9"/>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c r="CW122" s="8"/>
      <c r="CX122" s="8"/>
      <c r="CY122" s="8"/>
      <c r="CZ122" s="8"/>
      <c r="DA122" s="8"/>
      <c r="DB122" s="8"/>
    </row>
    <row r="123" spans="1:106" x14ac:dyDescent="0.2">
      <c r="A123" s="9"/>
      <c r="B123" s="10"/>
      <c r="C123" s="9"/>
      <c r="D123" s="9"/>
      <c r="E123" s="9"/>
      <c r="F123" s="9"/>
      <c r="G123" s="9"/>
      <c r="H123" s="9"/>
      <c r="I123" s="9"/>
      <c r="J123" s="9"/>
      <c r="K123" s="9"/>
      <c r="L123" s="9"/>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row>
    <row r="124" spans="1:106" x14ac:dyDescent="0.2">
      <c r="A124" s="9"/>
      <c r="B124" s="10"/>
      <c r="C124" s="9"/>
      <c r="D124" s="9"/>
      <c r="E124" s="9"/>
      <c r="F124" s="9"/>
      <c r="G124" s="9"/>
      <c r="H124" s="9"/>
      <c r="I124" s="9"/>
      <c r="J124" s="9"/>
      <c r="K124" s="9"/>
      <c r="L124" s="9"/>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row>
    <row r="125" spans="1:106" x14ac:dyDescent="0.2">
      <c r="A125" s="9"/>
      <c r="B125" s="10"/>
      <c r="C125" s="9"/>
      <c r="D125" s="9"/>
      <c r="E125" s="9"/>
      <c r="F125" s="9"/>
      <c r="G125" s="9"/>
      <c r="H125" s="9"/>
      <c r="I125" s="9"/>
      <c r="J125" s="9"/>
      <c r="K125" s="9"/>
      <c r="L125" s="9"/>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row>
    <row r="126" spans="1:106" x14ac:dyDescent="0.2">
      <c r="A126" s="9"/>
      <c r="B126" s="10"/>
      <c r="C126" s="9"/>
      <c r="D126" s="9"/>
      <c r="E126" s="9"/>
      <c r="F126" s="9"/>
      <c r="G126" s="9"/>
      <c r="H126" s="9"/>
      <c r="I126" s="9"/>
      <c r="J126" s="9"/>
      <c r="K126" s="9"/>
      <c r="L126" s="9"/>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row>
    <row r="127" spans="1:106" x14ac:dyDescent="0.2">
      <c r="A127" s="9"/>
      <c r="B127" s="10"/>
      <c r="C127" s="9"/>
      <c r="D127" s="9"/>
      <c r="E127" s="9"/>
      <c r="F127" s="9"/>
      <c r="G127" s="9"/>
      <c r="H127" s="9"/>
      <c r="I127" s="9"/>
      <c r="J127" s="9"/>
      <c r="K127" s="9"/>
      <c r="L127" s="9"/>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row>
    <row r="128" spans="1:106" x14ac:dyDescent="0.2">
      <c r="A128" s="9"/>
      <c r="B128" s="10"/>
      <c r="C128" s="9"/>
      <c r="D128" s="9"/>
      <c r="E128" s="9"/>
      <c r="F128" s="9"/>
      <c r="G128" s="9"/>
      <c r="H128" s="9"/>
      <c r="I128" s="9"/>
      <c r="J128" s="9"/>
      <c r="K128" s="9"/>
      <c r="L128" s="9"/>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c r="CW128" s="8"/>
      <c r="CX128" s="8"/>
      <c r="CY128" s="8"/>
      <c r="CZ128" s="8"/>
      <c r="DA128" s="8"/>
      <c r="DB128" s="8"/>
    </row>
    <row r="129" spans="1:106" x14ac:dyDescent="0.2">
      <c r="A129" s="9"/>
      <c r="B129" s="10"/>
      <c r="C129" s="9"/>
      <c r="D129" s="9"/>
      <c r="E129" s="9"/>
      <c r="F129" s="9"/>
      <c r="G129" s="9"/>
      <c r="H129" s="9"/>
      <c r="I129" s="9"/>
      <c r="J129" s="9"/>
      <c r="K129" s="9"/>
      <c r="L129" s="9"/>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row>
    <row r="130" spans="1:106" x14ac:dyDescent="0.2">
      <c r="A130" s="9"/>
      <c r="B130" s="10"/>
      <c r="C130" s="9"/>
      <c r="D130" s="9"/>
      <c r="E130" s="9"/>
      <c r="F130" s="9"/>
      <c r="G130" s="9"/>
      <c r="H130" s="9"/>
      <c r="I130" s="9"/>
      <c r="J130" s="9"/>
      <c r="K130" s="9"/>
      <c r="L130" s="9"/>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row>
    <row r="131" spans="1:106" x14ac:dyDescent="0.2">
      <c r="A131" s="9"/>
      <c r="B131" s="10"/>
      <c r="C131" s="9"/>
      <c r="D131" s="9"/>
      <c r="E131" s="9"/>
      <c r="F131" s="9"/>
      <c r="G131" s="9"/>
      <c r="H131" s="9"/>
      <c r="I131" s="9"/>
      <c r="J131" s="9"/>
      <c r="K131" s="9"/>
      <c r="L131" s="9"/>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row>
    <row r="132" spans="1:106" x14ac:dyDescent="0.2">
      <c r="A132" s="9"/>
      <c r="B132" s="10"/>
      <c r="C132" s="9"/>
      <c r="D132" s="9"/>
      <c r="E132" s="9"/>
      <c r="F132" s="9"/>
      <c r="G132" s="9"/>
      <c r="H132" s="9"/>
      <c r="I132" s="9"/>
      <c r="J132" s="9"/>
      <c r="K132" s="9"/>
      <c r="L132" s="9"/>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row>
    <row r="133" spans="1:106" x14ac:dyDescent="0.2">
      <c r="A133" s="9"/>
      <c r="B133" s="10"/>
      <c r="C133" s="9"/>
      <c r="D133" s="9"/>
      <c r="E133" s="9"/>
      <c r="F133" s="9"/>
      <c r="G133" s="9"/>
      <c r="H133" s="9"/>
      <c r="I133" s="9"/>
      <c r="J133" s="9"/>
      <c r="K133" s="9"/>
      <c r="L133" s="9"/>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row>
    <row r="134" spans="1:106" x14ac:dyDescent="0.2">
      <c r="A134" s="9"/>
      <c r="B134" s="10"/>
      <c r="C134" s="9"/>
      <c r="D134" s="9"/>
      <c r="E134" s="9"/>
      <c r="F134" s="9"/>
      <c r="G134" s="9"/>
      <c r="H134" s="9"/>
      <c r="I134" s="9"/>
      <c r="J134" s="9"/>
      <c r="K134" s="9"/>
      <c r="L134" s="9"/>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row>
    <row r="135" spans="1:106" x14ac:dyDescent="0.2">
      <c r="A135" s="9"/>
      <c r="B135" s="10"/>
      <c r="C135" s="9"/>
      <c r="D135" s="9"/>
      <c r="E135" s="9"/>
      <c r="F135" s="9"/>
      <c r="G135" s="9"/>
      <c r="H135" s="9"/>
      <c r="I135" s="9"/>
      <c r="J135" s="9"/>
      <c r="K135" s="9"/>
      <c r="L135" s="9"/>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row>
    <row r="136" spans="1:106" x14ac:dyDescent="0.2">
      <c r="A136" s="9"/>
      <c r="B136" s="10"/>
      <c r="C136" s="9"/>
      <c r="D136" s="9"/>
      <c r="E136" s="9"/>
      <c r="F136" s="9"/>
      <c r="G136" s="9"/>
      <c r="H136" s="9"/>
      <c r="I136" s="9"/>
      <c r="J136" s="9"/>
      <c r="K136" s="9"/>
      <c r="L136" s="9"/>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row>
    <row r="137" spans="1:106" x14ac:dyDescent="0.2">
      <c r="A137" s="9"/>
      <c r="B137" s="10"/>
      <c r="C137" s="9"/>
      <c r="D137" s="9"/>
      <c r="E137" s="9"/>
      <c r="F137" s="9"/>
      <c r="G137" s="9"/>
      <c r="H137" s="9"/>
      <c r="I137" s="9"/>
      <c r="J137" s="9"/>
      <c r="K137" s="9"/>
      <c r="L137" s="9"/>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row>
    <row r="138" spans="1:106" x14ac:dyDescent="0.2">
      <c r="A138" s="9"/>
      <c r="B138" s="10"/>
      <c r="C138" s="9"/>
      <c r="D138" s="9"/>
      <c r="E138" s="9"/>
      <c r="F138" s="9"/>
      <c r="G138" s="9"/>
      <c r="H138" s="9"/>
      <c r="I138" s="9"/>
      <c r="J138" s="9"/>
      <c r="K138" s="9"/>
      <c r="L138" s="9"/>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c r="CW138" s="8"/>
      <c r="CX138" s="8"/>
      <c r="CY138" s="8"/>
      <c r="CZ138" s="8"/>
      <c r="DA138" s="8"/>
      <c r="DB138" s="8"/>
    </row>
    <row r="139" spans="1:106" x14ac:dyDescent="0.2">
      <c r="A139" s="9"/>
      <c r="B139" s="10"/>
      <c r="C139" s="9"/>
      <c r="D139" s="9"/>
      <c r="E139" s="9"/>
      <c r="F139" s="9"/>
      <c r="G139" s="9"/>
      <c r="H139" s="9"/>
      <c r="I139" s="9"/>
      <c r="J139" s="9"/>
      <c r="K139" s="9"/>
      <c r="L139" s="9"/>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c r="CW139" s="8"/>
      <c r="CX139" s="8"/>
      <c r="CY139" s="8"/>
      <c r="CZ139" s="8"/>
      <c r="DA139" s="8"/>
      <c r="DB139" s="8"/>
    </row>
    <row r="140" spans="1:106" x14ac:dyDescent="0.2">
      <c r="A140" s="9"/>
      <c r="B140" s="10"/>
      <c r="C140" s="9"/>
      <c r="D140" s="9"/>
      <c r="E140" s="9"/>
      <c r="F140" s="9"/>
      <c r="G140" s="9"/>
      <c r="H140" s="9"/>
      <c r="I140" s="9"/>
      <c r="J140" s="9"/>
      <c r="K140" s="9"/>
      <c r="L140" s="9"/>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row>
    <row r="141" spans="1:106" x14ac:dyDescent="0.2">
      <c r="A141" s="9"/>
      <c r="B141" s="10"/>
      <c r="C141" s="9"/>
      <c r="D141" s="9"/>
      <c r="E141" s="9"/>
      <c r="F141" s="9"/>
      <c r="G141" s="9"/>
      <c r="H141" s="9"/>
      <c r="I141" s="9"/>
      <c r="J141" s="9"/>
      <c r="K141" s="9"/>
      <c r="L141" s="9"/>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row>
    <row r="142" spans="1:106" x14ac:dyDescent="0.2">
      <c r="A142" s="9"/>
      <c r="B142" s="10"/>
      <c r="C142" s="9"/>
      <c r="D142" s="9"/>
      <c r="E142" s="9"/>
      <c r="F142" s="9"/>
      <c r="G142" s="9"/>
      <c r="H142" s="9"/>
      <c r="I142" s="9"/>
      <c r="J142" s="9"/>
      <c r="K142" s="9"/>
      <c r="L142" s="9"/>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row>
    <row r="143" spans="1:106" x14ac:dyDescent="0.2">
      <c r="A143" s="9"/>
      <c r="B143" s="10"/>
      <c r="C143" s="9"/>
      <c r="D143" s="9"/>
      <c r="E143" s="9"/>
      <c r="F143" s="9"/>
      <c r="G143" s="9"/>
      <c r="H143" s="9"/>
      <c r="I143" s="9"/>
      <c r="J143" s="9"/>
      <c r="K143" s="9"/>
      <c r="L143" s="9"/>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c r="CW143" s="8"/>
      <c r="CX143" s="8"/>
      <c r="CY143" s="8"/>
      <c r="CZ143" s="8"/>
      <c r="DA143" s="8"/>
      <c r="DB143" s="8"/>
    </row>
    <row r="144" spans="1:106" x14ac:dyDescent="0.2">
      <c r="A144" s="9"/>
      <c r="B144" s="10"/>
      <c r="C144" s="9"/>
      <c r="D144" s="9"/>
      <c r="E144" s="9"/>
      <c r="F144" s="9"/>
      <c r="G144" s="9"/>
      <c r="H144" s="9"/>
      <c r="I144" s="9"/>
      <c r="J144" s="9"/>
      <c r="K144" s="9"/>
      <c r="L144" s="9"/>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row>
    <row r="145" spans="1:106" x14ac:dyDescent="0.2">
      <c r="A145" s="9"/>
      <c r="B145" s="10"/>
      <c r="C145" s="9"/>
      <c r="D145" s="9"/>
      <c r="E145" s="9"/>
      <c r="F145" s="9"/>
      <c r="G145" s="9"/>
      <c r="H145" s="9"/>
      <c r="I145" s="9"/>
      <c r="J145" s="9"/>
      <c r="K145" s="9"/>
      <c r="L145" s="9"/>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c r="CV145" s="8"/>
      <c r="CW145" s="8"/>
      <c r="CX145" s="8"/>
      <c r="CY145" s="8"/>
      <c r="CZ145" s="8"/>
      <c r="DA145" s="8"/>
      <c r="DB145" s="8"/>
    </row>
    <row r="146" spans="1:106" x14ac:dyDescent="0.2">
      <c r="A146" s="9"/>
      <c r="B146" s="10"/>
      <c r="C146" s="9"/>
      <c r="D146" s="9"/>
      <c r="E146" s="9"/>
      <c r="F146" s="9"/>
      <c r="G146" s="9"/>
      <c r="H146" s="9"/>
      <c r="I146" s="9"/>
      <c r="J146" s="9"/>
      <c r="K146" s="9"/>
      <c r="L146" s="9"/>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c r="CW146" s="8"/>
      <c r="CX146" s="8"/>
      <c r="CY146" s="8"/>
      <c r="CZ146" s="8"/>
      <c r="DA146" s="8"/>
      <c r="DB146" s="8"/>
    </row>
    <row r="147" spans="1:106" x14ac:dyDescent="0.2">
      <c r="A147" s="9"/>
      <c r="B147" s="10"/>
      <c r="C147" s="9"/>
      <c r="D147" s="9"/>
      <c r="E147" s="9"/>
      <c r="F147" s="9"/>
      <c r="G147" s="9"/>
      <c r="H147" s="9"/>
      <c r="I147" s="9"/>
      <c r="J147" s="9"/>
      <c r="K147" s="9"/>
      <c r="L147" s="9"/>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c r="DB147" s="8"/>
    </row>
    <row r="148" spans="1:106" x14ac:dyDescent="0.2">
      <c r="A148" s="9"/>
      <c r="B148" s="10"/>
      <c r="C148" s="9"/>
      <c r="D148" s="9"/>
      <c r="E148" s="9"/>
      <c r="F148" s="9"/>
      <c r="G148" s="9"/>
      <c r="H148" s="9"/>
      <c r="I148" s="9"/>
      <c r="J148" s="9"/>
      <c r="K148" s="9"/>
      <c r="L148" s="9"/>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row>
    <row r="149" spans="1:106" x14ac:dyDescent="0.2">
      <c r="A149" s="9"/>
      <c r="B149" s="10"/>
      <c r="C149" s="9"/>
      <c r="D149" s="9"/>
      <c r="E149" s="9"/>
      <c r="F149" s="9"/>
      <c r="G149" s="9"/>
      <c r="H149" s="9"/>
      <c r="I149" s="9"/>
      <c r="J149" s="9"/>
      <c r="K149" s="9"/>
      <c r="L149" s="9"/>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row>
    <row r="150" spans="1:106" x14ac:dyDescent="0.2">
      <c r="A150" s="9"/>
      <c r="B150" s="10"/>
      <c r="C150" s="9"/>
      <c r="D150" s="9"/>
      <c r="E150" s="9"/>
      <c r="F150" s="9"/>
      <c r="G150" s="9"/>
      <c r="H150" s="9"/>
      <c r="I150" s="9"/>
      <c r="J150" s="9"/>
      <c r="K150" s="9"/>
      <c r="L150" s="9"/>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row>
    <row r="151" spans="1:106" x14ac:dyDescent="0.2">
      <c r="A151" s="9"/>
      <c r="B151" s="10"/>
      <c r="C151" s="9"/>
      <c r="D151" s="9"/>
      <c r="E151" s="9"/>
      <c r="F151" s="9"/>
      <c r="G151" s="9"/>
      <c r="H151" s="9"/>
      <c r="I151" s="9"/>
      <c r="J151" s="9"/>
      <c r="K151" s="9"/>
      <c r="L151" s="9"/>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row>
    <row r="152" spans="1:106" x14ac:dyDescent="0.2">
      <c r="A152" s="9"/>
      <c r="B152" s="10"/>
      <c r="C152" s="9"/>
      <c r="D152" s="9"/>
      <c r="E152" s="9"/>
      <c r="F152" s="9"/>
      <c r="G152" s="9"/>
      <c r="H152" s="9"/>
      <c r="I152" s="9"/>
      <c r="J152" s="9"/>
      <c r="K152" s="9"/>
      <c r="L152" s="9"/>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row>
    <row r="153" spans="1:106" x14ac:dyDescent="0.2">
      <c r="A153" s="9"/>
      <c r="B153" s="10"/>
      <c r="C153" s="9"/>
      <c r="D153" s="9"/>
      <c r="E153" s="9"/>
      <c r="F153" s="9"/>
      <c r="G153" s="9"/>
      <c r="H153" s="9"/>
      <c r="I153" s="9"/>
      <c r="J153" s="9"/>
      <c r="K153" s="9"/>
      <c r="L153" s="9"/>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c r="CV153" s="8"/>
      <c r="CW153" s="8"/>
      <c r="CX153" s="8"/>
      <c r="CY153" s="8"/>
      <c r="CZ153" s="8"/>
      <c r="DA153" s="8"/>
      <c r="DB153" s="8"/>
    </row>
    <row r="154" spans="1:106" x14ac:dyDescent="0.2">
      <c r="A154" s="9"/>
      <c r="B154" s="10"/>
      <c r="C154" s="9"/>
      <c r="D154" s="9"/>
      <c r="E154" s="9"/>
      <c r="F154" s="9"/>
      <c r="G154" s="9"/>
      <c r="H154" s="9"/>
      <c r="I154" s="9"/>
      <c r="J154" s="9"/>
      <c r="K154" s="9"/>
      <c r="L154" s="9"/>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row>
    <row r="155" spans="1:106" x14ac:dyDescent="0.2">
      <c r="A155" s="9"/>
      <c r="B155" s="10"/>
      <c r="C155" s="9"/>
      <c r="D155" s="9"/>
      <c r="E155" s="9"/>
      <c r="F155" s="9"/>
      <c r="G155" s="9"/>
      <c r="H155" s="9"/>
      <c r="I155" s="9"/>
      <c r="J155" s="9"/>
      <c r="K155" s="9"/>
      <c r="L155" s="9"/>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c r="CW155" s="8"/>
      <c r="CX155" s="8"/>
      <c r="CY155" s="8"/>
      <c r="CZ155" s="8"/>
      <c r="DA155" s="8"/>
      <c r="DB155" s="8"/>
    </row>
    <row r="156" spans="1:106" x14ac:dyDescent="0.2">
      <c r="A156" s="9"/>
      <c r="B156" s="10"/>
      <c r="C156" s="9"/>
      <c r="D156" s="9"/>
      <c r="E156" s="9"/>
      <c r="F156" s="9"/>
      <c r="G156" s="9"/>
      <c r="H156" s="9"/>
      <c r="I156" s="9"/>
      <c r="J156" s="9"/>
      <c r="K156" s="9"/>
      <c r="L156" s="9"/>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row>
    <row r="157" spans="1:106" x14ac:dyDescent="0.2">
      <c r="A157" s="9"/>
      <c r="B157" s="10"/>
      <c r="C157" s="9"/>
      <c r="D157" s="9"/>
      <c r="E157" s="9"/>
      <c r="F157" s="9"/>
      <c r="G157" s="9"/>
      <c r="H157" s="9"/>
      <c r="I157" s="9"/>
      <c r="J157" s="9"/>
      <c r="K157" s="9"/>
      <c r="L157" s="9"/>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c r="CV157" s="8"/>
      <c r="CW157" s="8"/>
      <c r="CX157" s="8"/>
      <c r="CY157" s="8"/>
      <c r="CZ157" s="8"/>
      <c r="DA157" s="8"/>
      <c r="DB157" s="8"/>
    </row>
    <row r="158" spans="1:106" x14ac:dyDescent="0.2">
      <c r="A158" s="9"/>
      <c r="B158" s="10"/>
      <c r="C158" s="9"/>
      <c r="D158" s="9"/>
      <c r="E158" s="9"/>
      <c r="F158" s="9"/>
      <c r="G158" s="9"/>
      <c r="H158" s="9"/>
      <c r="I158" s="9"/>
      <c r="J158" s="9"/>
      <c r="K158" s="9"/>
      <c r="L158" s="9"/>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row>
    <row r="159" spans="1:106" x14ac:dyDescent="0.2">
      <c r="A159" s="9"/>
      <c r="B159" s="10"/>
      <c r="C159" s="9"/>
      <c r="D159" s="9"/>
      <c r="E159" s="9"/>
      <c r="F159" s="9"/>
      <c r="G159" s="9"/>
      <c r="H159" s="9"/>
      <c r="I159" s="9"/>
      <c r="J159" s="9"/>
      <c r="K159" s="9"/>
      <c r="L159" s="9"/>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c r="CV159" s="8"/>
      <c r="CW159" s="8"/>
      <c r="CX159" s="8"/>
      <c r="CY159" s="8"/>
      <c r="CZ159" s="8"/>
      <c r="DA159" s="8"/>
      <c r="DB159" s="8"/>
    </row>
    <row r="160" spans="1:106" x14ac:dyDescent="0.2">
      <c r="A160" s="9"/>
      <c r="B160" s="10"/>
      <c r="C160" s="9"/>
      <c r="D160" s="9"/>
      <c r="E160" s="9"/>
      <c r="F160" s="9"/>
      <c r="G160" s="9"/>
      <c r="H160" s="9"/>
      <c r="I160" s="9"/>
      <c r="J160" s="9"/>
      <c r="K160" s="9"/>
      <c r="L160" s="9"/>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8"/>
      <c r="CQ160" s="8"/>
      <c r="CR160" s="8"/>
      <c r="CS160" s="8"/>
      <c r="CT160" s="8"/>
      <c r="CU160" s="8"/>
      <c r="CV160" s="8"/>
      <c r="CW160" s="8"/>
      <c r="CX160" s="8"/>
      <c r="CY160" s="8"/>
      <c r="CZ160" s="8"/>
      <c r="DA160" s="8"/>
      <c r="DB160" s="8"/>
    </row>
    <row r="161" spans="1:106" x14ac:dyDescent="0.2">
      <c r="A161" s="9"/>
      <c r="B161" s="10"/>
      <c r="C161" s="9"/>
      <c r="D161" s="9"/>
      <c r="E161" s="9"/>
      <c r="F161" s="9"/>
      <c r="G161" s="9"/>
      <c r="H161" s="9"/>
      <c r="I161" s="9"/>
      <c r="J161" s="9"/>
      <c r="K161" s="9"/>
      <c r="L161" s="9"/>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row>
    <row r="162" spans="1:106" x14ac:dyDescent="0.2">
      <c r="A162" s="9"/>
      <c r="B162" s="10"/>
      <c r="C162" s="9"/>
      <c r="D162" s="9"/>
      <c r="E162" s="9"/>
      <c r="F162" s="9"/>
      <c r="G162" s="9"/>
      <c r="H162" s="9"/>
      <c r="I162" s="9"/>
      <c r="J162" s="9"/>
      <c r="K162" s="9"/>
      <c r="L162" s="9"/>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8"/>
      <c r="CQ162" s="8"/>
      <c r="CR162" s="8"/>
      <c r="CS162" s="8"/>
      <c r="CT162" s="8"/>
      <c r="CU162" s="8"/>
      <c r="CV162" s="8"/>
      <c r="CW162" s="8"/>
      <c r="CX162" s="8"/>
      <c r="CY162" s="8"/>
      <c r="CZ162" s="8"/>
      <c r="DA162" s="8"/>
      <c r="DB162" s="8"/>
    </row>
    <row r="163" spans="1:106" x14ac:dyDescent="0.2">
      <c r="A163" s="9"/>
      <c r="B163" s="10"/>
      <c r="C163" s="9"/>
      <c r="D163" s="9"/>
      <c r="E163" s="9"/>
      <c r="F163" s="9"/>
      <c r="G163" s="9"/>
      <c r="H163" s="9"/>
      <c r="I163" s="9"/>
      <c r="J163" s="9"/>
      <c r="K163" s="9"/>
      <c r="L163" s="9"/>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c r="CW163" s="8"/>
      <c r="CX163" s="8"/>
      <c r="CY163" s="8"/>
      <c r="CZ163" s="8"/>
      <c r="DA163" s="8"/>
      <c r="DB163" s="8"/>
    </row>
    <row r="164" spans="1:106" x14ac:dyDescent="0.2">
      <c r="A164" s="9"/>
      <c r="B164" s="10"/>
      <c r="C164" s="9"/>
      <c r="D164" s="9"/>
      <c r="E164" s="9"/>
      <c r="F164" s="9"/>
      <c r="G164" s="9"/>
      <c r="H164" s="9"/>
      <c r="I164" s="9"/>
      <c r="J164" s="9"/>
      <c r="K164" s="9"/>
      <c r="L164" s="9"/>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8"/>
      <c r="CQ164" s="8"/>
      <c r="CR164" s="8"/>
      <c r="CS164" s="8"/>
      <c r="CT164" s="8"/>
      <c r="CU164" s="8"/>
      <c r="CV164" s="8"/>
      <c r="CW164" s="8"/>
      <c r="CX164" s="8"/>
      <c r="CY164" s="8"/>
      <c r="CZ164" s="8"/>
      <c r="DA164" s="8"/>
      <c r="DB164" s="8"/>
    </row>
    <row r="165" spans="1:106" x14ac:dyDescent="0.2">
      <c r="A165" s="9"/>
      <c r="B165" s="10"/>
      <c r="C165" s="9"/>
      <c r="D165" s="9"/>
      <c r="E165" s="9"/>
      <c r="F165" s="9"/>
      <c r="G165" s="9"/>
      <c r="H165" s="9"/>
      <c r="I165" s="9"/>
      <c r="J165" s="9"/>
      <c r="K165" s="9"/>
      <c r="L165" s="9"/>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8"/>
      <c r="CQ165" s="8"/>
      <c r="CR165" s="8"/>
      <c r="CS165" s="8"/>
      <c r="CT165" s="8"/>
      <c r="CU165" s="8"/>
      <c r="CV165" s="8"/>
      <c r="CW165" s="8"/>
      <c r="CX165" s="8"/>
      <c r="CY165" s="8"/>
      <c r="CZ165" s="8"/>
      <c r="DA165" s="8"/>
      <c r="DB165" s="8"/>
    </row>
    <row r="166" spans="1:106" x14ac:dyDescent="0.2">
      <c r="A166" s="9"/>
      <c r="B166" s="10"/>
      <c r="C166" s="9"/>
      <c r="D166" s="9"/>
      <c r="E166" s="9"/>
      <c r="F166" s="9"/>
      <c r="G166" s="9"/>
      <c r="H166" s="9"/>
      <c r="I166" s="9"/>
      <c r="J166" s="9"/>
      <c r="K166" s="9"/>
      <c r="L166" s="9"/>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c r="CV166" s="8"/>
      <c r="CW166" s="8"/>
      <c r="CX166" s="8"/>
      <c r="CY166" s="8"/>
      <c r="CZ166" s="8"/>
      <c r="DA166" s="8"/>
      <c r="DB166" s="8"/>
    </row>
    <row r="167" spans="1:106" x14ac:dyDescent="0.2">
      <c r="A167" s="9"/>
      <c r="B167" s="10"/>
      <c r="C167" s="9"/>
      <c r="D167" s="9"/>
      <c r="E167" s="9"/>
      <c r="F167" s="9"/>
      <c r="G167" s="9"/>
      <c r="H167" s="9"/>
      <c r="I167" s="9"/>
      <c r="J167" s="9"/>
      <c r="K167" s="9"/>
      <c r="L167" s="9"/>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c r="CV167" s="8"/>
      <c r="CW167" s="8"/>
      <c r="CX167" s="8"/>
      <c r="CY167" s="8"/>
      <c r="CZ167" s="8"/>
      <c r="DA167" s="8"/>
      <c r="DB167" s="8"/>
    </row>
    <row r="168" spans="1:106" x14ac:dyDescent="0.2">
      <c r="A168" s="9"/>
      <c r="B168" s="10"/>
      <c r="C168" s="9"/>
      <c r="D168" s="9"/>
      <c r="E168" s="9"/>
      <c r="F168" s="9"/>
      <c r="G168" s="9"/>
      <c r="H168" s="9"/>
      <c r="I168" s="9"/>
      <c r="J168" s="9"/>
      <c r="K168" s="9"/>
      <c r="L168" s="9"/>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c r="CV168" s="8"/>
      <c r="CW168" s="8"/>
      <c r="CX168" s="8"/>
      <c r="CY168" s="8"/>
      <c r="CZ168" s="8"/>
      <c r="DA168" s="8"/>
      <c r="DB168" s="8"/>
    </row>
    <row r="169" spans="1:106" x14ac:dyDescent="0.2">
      <c r="A169" s="9"/>
      <c r="B169" s="10"/>
      <c r="C169" s="9"/>
      <c r="D169" s="9"/>
      <c r="E169" s="9"/>
      <c r="F169" s="9"/>
      <c r="G169" s="9"/>
      <c r="H169" s="9"/>
      <c r="I169" s="9"/>
      <c r="J169" s="9"/>
      <c r="K169" s="9"/>
      <c r="L169" s="9"/>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8"/>
      <c r="CQ169" s="8"/>
      <c r="CR169" s="8"/>
      <c r="CS169" s="8"/>
      <c r="CT169" s="8"/>
      <c r="CU169" s="8"/>
      <c r="CV169" s="8"/>
      <c r="CW169" s="8"/>
      <c r="CX169" s="8"/>
      <c r="CY169" s="8"/>
      <c r="CZ169" s="8"/>
      <c r="DA169" s="8"/>
      <c r="DB169" s="8"/>
    </row>
    <row r="170" spans="1:106" x14ac:dyDescent="0.2">
      <c r="A170" s="9"/>
      <c r="B170" s="10"/>
      <c r="C170" s="9"/>
      <c r="D170" s="9"/>
      <c r="E170" s="9"/>
      <c r="F170" s="9"/>
      <c r="G170" s="9"/>
      <c r="H170" s="9"/>
      <c r="I170" s="9"/>
      <c r="J170" s="9"/>
      <c r="K170" s="9"/>
      <c r="L170" s="9"/>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c r="CV170" s="8"/>
      <c r="CW170" s="8"/>
      <c r="CX170" s="8"/>
      <c r="CY170" s="8"/>
      <c r="CZ170" s="8"/>
      <c r="DA170" s="8"/>
      <c r="DB170" s="8"/>
    </row>
    <row r="171" spans="1:106" x14ac:dyDescent="0.2">
      <c r="A171" s="9"/>
      <c r="B171" s="10"/>
      <c r="C171" s="9"/>
      <c r="D171" s="9"/>
      <c r="E171" s="9"/>
      <c r="F171" s="9"/>
      <c r="G171" s="9"/>
      <c r="H171" s="9"/>
      <c r="I171" s="9"/>
      <c r="J171" s="9"/>
      <c r="K171" s="9"/>
      <c r="L171" s="9"/>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c r="CV171" s="8"/>
      <c r="CW171" s="8"/>
      <c r="CX171" s="8"/>
      <c r="CY171" s="8"/>
      <c r="CZ171" s="8"/>
      <c r="DA171" s="8"/>
      <c r="DB171" s="8"/>
    </row>
    <row r="172" spans="1:106" x14ac:dyDescent="0.2">
      <c r="A172" s="9"/>
      <c r="B172" s="10"/>
      <c r="C172" s="9"/>
      <c r="D172" s="9"/>
      <c r="E172" s="9"/>
      <c r="F172" s="9"/>
      <c r="G172" s="9"/>
      <c r="H172" s="9"/>
      <c r="I172" s="9"/>
      <c r="J172" s="9"/>
      <c r="K172" s="9"/>
      <c r="L172" s="9"/>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8"/>
      <c r="CQ172" s="8"/>
      <c r="CR172" s="8"/>
      <c r="CS172" s="8"/>
      <c r="CT172" s="8"/>
      <c r="CU172" s="8"/>
      <c r="CV172" s="8"/>
      <c r="CW172" s="8"/>
      <c r="CX172" s="8"/>
      <c r="CY172" s="8"/>
      <c r="CZ172" s="8"/>
      <c r="DA172" s="8"/>
      <c r="DB172" s="8"/>
    </row>
    <row r="173" spans="1:106" x14ac:dyDescent="0.2">
      <c r="A173" s="9"/>
      <c r="B173" s="10"/>
      <c r="C173" s="9"/>
      <c r="D173" s="9"/>
      <c r="E173" s="9"/>
      <c r="F173" s="9"/>
      <c r="G173" s="9"/>
      <c r="H173" s="9"/>
      <c r="I173" s="9"/>
      <c r="J173" s="9"/>
      <c r="K173" s="9"/>
      <c r="L173" s="9"/>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8"/>
      <c r="CQ173" s="8"/>
      <c r="CR173" s="8"/>
      <c r="CS173" s="8"/>
      <c r="CT173" s="8"/>
      <c r="CU173" s="8"/>
      <c r="CV173" s="8"/>
      <c r="CW173" s="8"/>
      <c r="CX173" s="8"/>
      <c r="CY173" s="8"/>
      <c r="CZ173" s="8"/>
      <c r="DA173" s="8"/>
      <c r="DB173" s="8"/>
    </row>
    <row r="174" spans="1:106" x14ac:dyDescent="0.2">
      <c r="A174" s="9"/>
      <c r="B174" s="10"/>
      <c r="C174" s="9"/>
      <c r="D174" s="9"/>
      <c r="E174" s="9"/>
      <c r="F174" s="9"/>
      <c r="G174" s="9"/>
      <c r="H174" s="9"/>
      <c r="I174" s="9"/>
      <c r="J174" s="9"/>
      <c r="K174" s="9"/>
      <c r="L174" s="9"/>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c r="CV174" s="8"/>
      <c r="CW174" s="8"/>
      <c r="CX174" s="8"/>
      <c r="CY174" s="8"/>
      <c r="CZ174" s="8"/>
      <c r="DA174" s="8"/>
      <c r="DB174" s="8"/>
    </row>
    <row r="175" spans="1:106" x14ac:dyDescent="0.2">
      <c r="A175" s="9"/>
      <c r="B175" s="10"/>
      <c r="C175" s="9"/>
      <c r="D175" s="9"/>
      <c r="E175" s="9"/>
      <c r="F175" s="9"/>
      <c r="G175" s="9"/>
      <c r="H175" s="9"/>
      <c r="I175" s="9"/>
      <c r="J175" s="9"/>
      <c r="K175" s="9"/>
      <c r="L175" s="9"/>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8"/>
      <c r="CQ175" s="8"/>
      <c r="CR175" s="8"/>
      <c r="CS175" s="8"/>
      <c r="CT175" s="8"/>
      <c r="CU175" s="8"/>
      <c r="CV175" s="8"/>
      <c r="CW175" s="8"/>
      <c r="CX175" s="8"/>
      <c r="CY175" s="8"/>
      <c r="CZ175" s="8"/>
      <c r="DA175" s="8"/>
      <c r="DB175" s="8"/>
    </row>
    <row r="176" spans="1:106" x14ac:dyDescent="0.2">
      <c r="A176" s="9"/>
      <c r="B176" s="10"/>
      <c r="C176" s="9"/>
      <c r="D176" s="9"/>
      <c r="E176" s="9"/>
      <c r="F176" s="9"/>
      <c r="G176" s="9"/>
      <c r="H176" s="9"/>
      <c r="I176" s="9"/>
      <c r="J176" s="9"/>
      <c r="K176" s="9"/>
      <c r="L176" s="9"/>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8"/>
      <c r="CQ176" s="8"/>
      <c r="CR176" s="8"/>
      <c r="CS176" s="8"/>
      <c r="CT176" s="8"/>
      <c r="CU176" s="8"/>
      <c r="CV176" s="8"/>
      <c r="CW176" s="8"/>
      <c r="CX176" s="8"/>
      <c r="CY176" s="8"/>
      <c r="CZ176" s="8"/>
      <c r="DA176" s="8"/>
      <c r="DB176" s="8"/>
    </row>
    <row r="177" spans="1:106" x14ac:dyDescent="0.2">
      <c r="A177" s="9"/>
      <c r="B177" s="10"/>
      <c r="C177" s="9"/>
      <c r="D177" s="9"/>
      <c r="E177" s="9"/>
      <c r="F177" s="9"/>
      <c r="G177" s="9"/>
      <c r="H177" s="9"/>
      <c r="I177" s="9"/>
      <c r="J177" s="9"/>
      <c r="K177" s="9"/>
      <c r="L177" s="9"/>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8"/>
      <c r="CQ177" s="8"/>
      <c r="CR177" s="8"/>
      <c r="CS177" s="8"/>
      <c r="CT177" s="8"/>
      <c r="CU177" s="8"/>
      <c r="CV177" s="8"/>
      <c r="CW177" s="8"/>
      <c r="CX177" s="8"/>
      <c r="CY177" s="8"/>
      <c r="CZ177" s="8"/>
      <c r="DA177" s="8"/>
      <c r="DB177" s="8"/>
    </row>
    <row r="178" spans="1:106" x14ac:dyDescent="0.2">
      <c r="A178" s="9"/>
      <c r="B178" s="10"/>
      <c r="C178" s="9"/>
      <c r="D178" s="9"/>
      <c r="E178" s="9"/>
      <c r="F178" s="9"/>
      <c r="G178" s="9"/>
      <c r="H178" s="9"/>
      <c r="I178" s="9"/>
      <c r="J178" s="9"/>
      <c r="K178" s="9"/>
      <c r="L178" s="9"/>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8"/>
      <c r="CQ178" s="8"/>
      <c r="CR178" s="8"/>
      <c r="CS178" s="8"/>
      <c r="CT178" s="8"/>
      <c r="CU178" s="8"/>
      <c r="CV178" s="8"/>
      <c r="CW178" s="8"/>
      <c r="CX178" s="8"/>
      <c r="CY178" s="8"/>
      <c r="CZ178" s="8"/>
      <c r="DA178" s="8"/>
      <c r="DB178" s="8"/>
    </row>
    <row r="179" spans="1:106" x14ac:dyDescent="0.2">
      <c r="A179" s="9"/>
      <c r="B179" s="10"/>
      <c r="C179" s="9"/>
      <c r="D179" s="9"/>
      <c r="E179" s="9"/>
      <c r="F179" s="9"/>
      <c r="G179" s="9"/>
      <c r="H179" s="9"/>
      <c r="I179" s="9"/>
      <c r="J179" s="9"/>
      <c r="K179" s="9"/>
      <c r="L179" s="9"/>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8"/>
      <c r="CQ179" s="8"/>
      <c r="CR179" s="8"/>
      <c r="CS179" s="8"/>
      <c r="CT179" s="8"/>
      <c r="CU179" s="8"/>
      <c r="CV179" s="8"/>
      <c r="CW179" s="8"/>
      <c r="CX179" s="8"/>
      <c r="CY179" s="8"/>
      <c r="CZ179" s="8"/>
      <c r="DA179" s="8"/>
      <c r="DB179" s="8"/>
    </row>
    <row r="180" spans="1:106" x14ac:dyDescent="0.2">
      <c r="A180" s="9"/>
      <c r="B180" s="10"/>
      <c r="C180" s="9"/>
      <c r="D180" s="9"/>
      <c r="E180" s="9"/>
      <c r="F180" s="9"/>
      <c r="G180" s="9"/>
      <c r="H180" s="9"/>
      <c r="I180" s="9"/>
      <c r="J180" s="9"/>
      <c r="K180" s="9"/>
      <c r="L180" s="9"/>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8"/>
      <c r="CQ180" s="8"/>
      <c r="CR180" s="8"/>
      <c r="CS180" s="8"/>
      <c r="CT180" s="8"/>
      <c r="CU180" s="8"/>
      <c r="CV180" s="8"/>
      <c r="CW180" s="8"/>
      <c r="CX180" s="8"/>
      <c r="CY180" s="8"/>
      <c r="CZ180" s="8"/>
      <c r="DA180" s="8"/>
      <c r="DB180" s="8"/>
    </row>
    <row r="181" spans="1:106" x14ac:dyDescent="0.2">
      <c r="A181" s="9"/>
      <c r="B181" s="10"/>
      <c r="C181" s="9"/>
      <c r="D181" s="9"/>
      <c r="E181" s="9"/>
      <c r="F181" s="9"/>
      <c r="G181" s="9"/>
      <c r="H181" s="9"/>
      <c r="I181" s="9"/>
      <c r="J181" s="9"/>
      <c r="K181" s="9"/>
      <c r="L181" s="9"/>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8"/>
      <c r="CQ181" s="8"/>
      <c r="CR181" s="8"/>
      <c r="CS181" s="8"/>
      <c r="CT181" s="8"/>
      <c r="CU181" s="8"/>
      <c r="CV181" s="8"/>
      <c r="CW181" s="8"/>
      <c r="CX181" s="8"/>
      <c r="CY181" s="8"/>
      <c r="CZ181" s="8"/>
      <c r="DA181" s="8"/>
      <c r="DB181" s="8"/>
    </row>
    <row r="182" spans="1:106" x14ac:dyDescent="0.2">
      <c r="A182" s="9"/>
      <c r="B182" s="10"/>
      <c r="C182" s="9"/>
      <c r="D182" s="9"/>
      <c r="E182" s="9"/>
      <c r="F182" s="9"/>
      <c r="G182" s="9"/>
      <c r="H182" s="9"/>
      <c r="I182" s="9"/>
      <c r="J182" s="9"/>
      <c r="K182" s="9"/>
      <c r="L182" s="9"/>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8"/>
      <c r="CQ182" s="8"/>
      <c r="CR182" s="8"/>
      <c r="CS182" s="8"/>
      <c r="CT182" s="8"/>
      <c r="CU182" s="8"/>
      <c r="CV182" s="8"/>
      <c r="CW182" s="8"/>
      <c r="CX182" s="8"/>
      <c r="CY182" s="8"/>
      <c r="CZ182" s="8"/>
      <c r="DA182" s="8"/>
      <c r="DB182" s="8"/>
    </row>
    <row r="183" spans="1:106" x14ac:dyDescent="0.2">
      <c r="A183" s="9"/>
      <c r="B183" s="10"/>
      <c r="C183" s="9"/>
      <c r="D183" s="9"/>
      <c r="E183" s="9"/>
      <c r="F183" s="9"/>
      <c r="G183" s="9"/>
      <c r="H183" s="9"/>
      <c r="I183" s="9"/>
      <c r="J183" s="9"/>
      <c r="K183" s="9"/>
      <c r="L183" s="9"/>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8"/>
      <c r="CQ183" s="8"/>
      <c r="CR183" s="8"/>
      <c r="CS183" s="8"/>
      <c r="CT183" s="8"/>
      <c r="CU183" s="8"/>
      <c r="CV183" s="8"/>
      <c r="CW183" s="8"/>
      <c r="CX183" s="8"/>
      <c r="CY183" s="8"/>
      <c r="CZ183" s="8"/>
      <c r="DA183" s="8"/>
      <c r="DB183" s="8"/>
    </row>
    <row r="184" spans="1:106" x14ac:dyDescent="0.2">
      <c r="A184" s="9"/>
      <c r="B184" s="10"/>
      <c r="C184" s="9"/>
      <c r="D184" s="9"/>
      <c r="E184" s="9"/>
      <c r="F184" s="9"/>
      <c r="G184" s="9"/>
      <c r="H184" s="9"/>
      <c r="I184" s="9"/>
      <c r="J184" s="9"/>
      <c r="K184" s="9"/>
      <c r="L184" s="9"/>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8"/>
      <c r="CQ184" s="8"/>
      <c r="CR184" s="8"/>
      <c r="CS184" s="8"/>
      <c r="CT184" s="8"/>
      <c r="CU184" s="8"/>
      <c r="CV184" s="8"/>
      <c r="CW184" s="8"/>
      <c r="CX184" s="8"/>
      <c r="CY184" s="8"/>
      <c r="CZ184" s="8"/>
      <c r="DA184" s="8"/>
      <c r="DB184" s="8"/>
    </row>
    <row r="185" spans="1:106" x14ac:dyDescent="0.2">
      <c r="A185" s="9"/>
      <c r="B185" s="10"/>
      <c r="C185" s="9"/>
      <c r="D185" s="9"/>
      <c r="E185" s="9"/>
      <c r="F185" s="9"/>
      <c r="G185" s="9"/>
      <c r="H185" s="9"/>
      <c r="I185" s="9"/>
      <c r="J185" s="9"/>
      <c r="K185" s="9"/>
      <c r="L185" s="9"/>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8"/>
      <c r="CQ185" s="8"/>
      <c r="CR185" s="8"/>
      <c r="CS185" s="8"/>
      <c r="CT185" s="8"/>
      <c r="CU185" s="8"/>
      <c r="CV185" s="8"/>
      <c r="CW185" s="8"/>
      <c r="CX185" s="8"/>
      <c r="CY185" s="8"/>
      <c r="CZ185" s="8"/>
      <c r="DA185" s="8"/>
      <c r="DB185" s="8"/>
    </row>
    <row r="186" spans="1:106" x14ac:dyDescent="0.2">
      <c r="A186" s="9"/>
      <c r="B186" s="10"/>
      <c r="C186" s="9"/>
      <c r="D186" s="9"/>
      <c r="E186" s="9"/>
      <c r="F186" s="9"/>
      <c r="G186" s="9"/>
      <c r="H186" s="9"/>
      <c r="I186" s="9"/>
      <c r="J186" s="9"/>
      <c r="K186" s="9"/>
      <c r="L186" s="9"/>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8"/>
      <c r="CQ186" s="8"/>
      <c r="CR186" s="8"/>
      <c r="CS186" s="8"/>
      <c r="CT186" s="8"/>
      <c r="CU186" s="8"/>
      <c r="CV186" s="8"/>
      <c r="CW186" s="8"/>
      <c r="CX186" s="8"/>
      <c r="CY186" s="8"/>
      <c r="CZ186" s="8"/>
      <c r="DA186" s="8"/>
      <c r="DB186" s="8"/>
    </row>
    <row r="187" spans="1:106" x14ac:dyDescent="0.2">
      <c r="A187" s="9"/>
      <c r="B187" s="10"/>
      <c r="C187" s="9"/>
      <c r="D187" s="9"/>
      <c r="E187" s="9"/>
      <c r="F187" s="9"/>
      <c r="G187" s="9"/>
      <c r="H187" s="9"/>
      <c r="I187" s="9"/>
      <c r="J187" s="9"/>
      <c r="K187" s="9"/>
      <c r="L187" s="9"/>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8"/>
      <c r="CQ187" s="8"/>
      <c r="CR187" s="8"/>
      <c r="CS187" s="8"/>
      <c r="CT187" s="8"/>
      <c r="CU187" s="8"/>
      <c r="CV187" s="8"/>
      <c r="CW187" s="8"/>
      <c r="CX187" s="8"/>
      <c r="CY187" s="8"/>
      <c r="CZ187" s="8"/>
      <c r="DA187" s="8"/>
      <c r="DB187" s="8"/>
    </row>
    <row r="188" spans="1:106" x14ac:dyDescent="0.2">
      <c r="A188" s="9"/>
      <c r="B188" s="10"/>
      <c r="C188" s="9"/>
      <c r="D188" s="9"/>
      <c r="E188" s="9"/>
      <c r="F188" s="9"/>
      <c r="G188" s="9"/>
      <c r="H188" s="9"/>
      <c r="I188" s="9"/>
      <c r="J188" s="9"/>
      <c r="K188" s="9"/>
      <c r="L188" s="9"/>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8"/>
      <c r="CQ188" s="8"/>
      <c r="CR188" s="8"/>
      <c r="CS188" s="8"/>
      <c r="CT188" s="8"/>
      <c r="CU188" s="8"/>
      <c r="CV188" s="8"/>
      <c r="CW188" s="8"/>
      <c r="CX188" s="8"/>
      <c r="CY188" s="8"/>
      <c r="CZ188" s="8"/>
      <c r="DA188" s="8"/>
      <c r="DB188" s="8"/>
    </row>
    <row r="189" spans="1:106" x14ac:dyDescent="0.2">
      <c r="A189" s="9"/>
      <c r="B189" s="10"/>
      <c r="C189" s="9"/>
      <c r="D189" s="9"/>
      <c r="E189" s="9"/>
      <c r="F189" s="9"/>
      <c r="G189" s="9"/>
      <c r="H189" s="9"/>
      <c r="I189" s="9"/>
      <c r="J189" s="9"/>
      <c r="K189" s="9"/>
      <c r="L189" s="9"/>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c r="CT189" s="8"/>
      <c r="CU189" s="8"/>
      <c r="CV189" s="8"/>
      <c r="CW189" s="8"/>
      <c r="CX189" s="8"/>
      <c r="CY189" s="8"/>
      <c r="CZ189" s="8"/>
      <c r="DA189" s="8"/>
      <c r="DB189" s="8"/>
    </row>
    <row r="190" spans="1:106" x14ac:dyDescent="0.2">
      <c r="A190" s="9"/>
      <c r="B190" s="10"/>
      <c r="C190" s="9"/>
      <c r="D190" s="9"/>
      <c r="E190" s="9"/>
      <c r="F190" s="9"/>
      <c r="G190" s="9"/>
      <c r="H190" s="9"/>
      <c r="I190" s="9"/>
      <c r="J190" s="9"/>
      <c r="K190" s="9"/>
      <c r="L190" s="9"/>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8"/>
      <c r="CQ190" s="8"/>
      <c r="CR190" s="8"/>
      <c r="CS190" s="8"/>
      <c r="CT190" s="8"/>
      <c r="CU190" s="8"/>
      <c r="CV190" s="8"/>
      <c r="CW190" s="8"/>
      <c r="CX190" s="8"/>
      <c r="CY190" s="8"/>
      <c r="CZ190" s="8"/>
      <c r="DA190" s="8"/>
      <c r="DB190" s="8"/>
    </row>
    <row r="191" spans="1:106" x14ac:dyDescent="0.2">
      <c r="A191" s="9"/>
      <c r="B191" s="10"/>
      <c r="C191" s="9"/>
      <c r="D191" s="9"/>
      <c r="E191" s="9"/>
      <c r="F191" s="9"/>
      <c r="G191" s="9"/>
      <c r="H191" s="9"/>
      <c r="I191" s="9"/>
      <c r="J191" s="9"/>
      <c r="K191" s="9"/>
      <c r="L191" s="9"/>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8"/>
      <c r="CQ191" s="8"/>
      <c r="CR191" s="8"/>
      <c r="CS191" s="8"/>
      <c r="CT191" s="8"/>
      <c r="CU191" s="8"/>
      <c r="CV191" s="8"/>
      <c r="CW191" s="8"/>
      <c r="CX191" s="8"/>
      <c r="CY191" s="8"/>
      <c r="CZ191" s="8"/>
      <c r="DA191" s="8"/>
      <c r="DB191" s="8"/>
    </row>
    <row r="192" spans="1:106" x14ac:dyDescent="0.2">
      <c r="A192" s="9"/>
      <c r="B192" s="10"/>
      <c r="C192" s="9"/>
      <c r="D192" s="9"/>
      <c r="E192" s="9"/>
      <c r="F192" s="9"/>
      <c r="G192" s="9"/>
      <c r="H192" s="9"/>
      <c r="I192" s="9"/>
      <c r="J192" s="9"/>
      <c r="K192" s="9"/>
      <c r="L192" s="9"/>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c r="CV192" s="8"/>
      <c r="CW192" s="8"/>
      <c r="CX192" s="8"/>
      <c r="CY192" s="8"/>
      <c r="CZ192" s="8"/>
      <c r="DA192" s="8"/>
      <c r="DB192" s="8"/>
    </row>
    <row r="193" spans="1:106" x14ac:dyDescent="0.2">
      <c r="A193" s="9"/>
      <c r="B193" s="10"/>
      <c r="C193" s="9"/>
      <c r="D193" s="9"/>
      <c r="E193" s="9"/>
      <c r="F193" s="9"/>
      <c r="G193" s="9"/>
      <c r="H193" s="9"/>
      <c r="I193" s="9"/>
      <c r="J193" s="9"/>
      <c r="K193" s="9"/>
      <c r="L193" s="9"/>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8"/>
      <c r="CQ193" s="8"/>
      <c r="CR193" s="8"/>
      <c r="CS193" s="8"/>
      <c r="CT193" s="8"/>
      <c r="CU193" s="8"/>
      <c r="CV193" s="8"/>
      <c r="CW193" s="8"/>
      <c r="CX193" s="8"/>
      <c r="CY193" s="8"/>
      <c r="CZ193" s="8"/>
      <c r="DA193" s="8"/>
      <c r="DB193" s="8"/>
    </row>
    <row r="194" spans="1:106" x14ac:dyDescent="0.2">
      <c r="A194" s="9"/>
      <c r="B194" s="10"/>
      <c r="C194" s="9"/>
      <c r="D194" s="9"/>
      <c r="E194" s="9"/>
      <c r="F194" s="9"/>
      <c r="G194" s="9"/>
      <c r="H194" s="9"/>
      <c r="I194" s="9"/>
      <c r="J194" s="9"/>
      <c r="K194" s="9"/>
      <c r="L194" s="9"/>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8"/>
      <c r="CQ194" s="8"/>
      <c r="CR194" s="8"/>
      <c r="CS194" s="8"/>
      <c r="CT194" s="8"/>
      <c r="CU194" s="8"/>
      <c r="CV194" s="8"/>
      <c r="CW194" s="8"/>
      <c r="CX194" s="8"/>
      <c r="CY194" s="8"/>
      <c r="CZ194" s="8"/>
      <c r="DA194" s="8"/>
      <c r="DB194" s="8"/>
    </row>
    <row r="195" spans="1:106" x14ac:dyDescent="0.2">
      <c r="A195" s="9"/>
      <c r="B195" s="10"/>
      <c r="C195" s="9"/>
      <c r="D195" s="9"/>
      <c r="E195" s="9"/>
      <c r="F195" s="9"/>
      <c r="G195" s="9"/>
      <c r="H195" s="9"/>
      <c r="I195" s="9"/>
      <c r="J195" s="9"/>
      <c r="K195" s="9"/>
      <c r="L195" s="9"/>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8"/>
      <c r="CQ195" s="8"/>
      <c r="CR195" s="8"/>
      <c r="CS195" s="8"/>
      <c r="CT195" s="8"/>
      <c r="CU195" s="8"/>
      <c r="CV195" s="8"/>
      <c r="CW195" s="8"/>
      <c r="CX195" s="8"/>
      <c r="CY195" s="8"/>
      <c r="CZ195" s="8"/>
      <c r="DA195" s="8"/>
      <c r="DB195" s="8"/>
    </row>
    <row r="196" spans="1:106" x14ac:dyDescent="0.2">
      <c r="A196" s="9"/>
      <c r="B196" s="10"/>
      <c r="C196" s="9"/>
      <c r="D196" s="9"/>
      <c r="E196" s="9"/>
      <c r="F196" s="9"/>
      <c r="G196" s="9"/>
      <c r="H196" s="9"/>
      <c r="I196" s="9"/>
      <c r="J196" s="9"/>
      <c r="K196" s="9"/>
      <c r="L196" s="9"/>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8"/>
      <c r="CQ196" s="8"/>
      <c r="CR196" s="8"/>
      <c r="CS196" s="8"/>
      <c r="CT196" s="8"/>
      <c r="CU196" s="8"/>
      <c r="CV196" s="8"/>
      <c r="CW196" s="8"/>
      <c r="CX196" s="8"/>
      <c r="CY196" s="8"/>
      <c r="CZ196" s="8"/>
      <c r="DA196" s="8"/>
      <c r="DB196" s="8"/>
    </row>
    <row r="197" spans="1:106" x14ac:dyDescent="0.2">
      <c r="A197" s="9"/>
      <c r="B197" s="10"/>
      <c r="C197" s="9"/>
      <c r="D197" s="9"/>
      <c r="E197" s="9"/>
      <c r="F197" s="9"/>
      <c r="G197" s="9"/>
      <c r="H197" s="9"/>
      <c r="I197" s="9"/>
      <c r="J197" s="9"/>
      <c r="K197" s="9"/>
      <c r="L197" s="9"/>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8"/>
      <c r="CQ197" s="8"/>
      <c r="CR197" s="8"/>
      <c r="CS197" s="8"/>
      <c r="CT197" s="8"/>
      <c r="CU197" s="8"/>
      <c r="CV197" s="8"/>
      <c r="CW197" s="8"/>
      <c r="CX197" s="8"/>
      <c r="CY197" s="8"/>
      <c r="CZ197" s="8"/>
      <c r="DA197" s="8"/>
      <c r="DB197" s="8"/>
    </row>
    <row r="198" spans="1:106" x14ac:dyDescent="0.2">
      <c r="A198" s="9"/>
      <c r="B198" s="10"/>
      <c r="C198" s="9"/>
      <c r="D198" s="9"/>
      <c r="E198" s="9"/>
      <c r="F198" s="9"/>
      <c r="G198" s="9"/>
      <c r="H198" s="9"/>
      <c r="I198" s="9"/>
      <c r="J198" s="9"/>
      <c r="K198" s="9"/>
      <c r="L198" s="9"/>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8"/>
      <c r="CQ198" s="8"/>
      <c r="CR198" s="8"/>
      <c r="CS198" s="8"/>
      <c r="CT198" s="8"/>
      <c r="CU198" s="8"/>
      <c r="CV198" s="8"/>
      <c r="CW198" s="8"/>
      <c r="CX198" s="8"/>
      <c r="CY198" s="8"/>
      <c r="CZ198" s="8"/>
      <c r="DA198" s="8"/>
      <c r="DB198" s="8"/>
    </row>
    <row r="199" spans="1:106" x14ac:dyDescent="0.2">
      <c r="A199" s="9"/>
      <c r="B199" s="10"/>
      <c r="C199" s="9"/>
      <c r="D199" s="9"/>
      <c r="E199" s="9"/>
      <c r="F199" s="9"/>
      <c r="G199" s="9"/>
      <c r="H199" s="9"/>
      <c r="I199" s="9"/>
      <c r="J199" s="9"/>
      <c r="K199" s="9"/>
      <c r="L199" s="9"/>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8"/>
      <c r="CQ199" s="8"/>
      <c r="CR199" s="8"/>
      <c r="CS199" s="8"/>
      <c r="CT199" s="8"/>
      <c r="CU199" s="8"/>
      <c r="CV199" s="8"/>
      <c r="CW199" s="8"/>
      <c r="CX199" s="8"/>
      <c r="CY199" s="8"/>
      <c r="CZ199" s="8"/>
      <c r="DA199" s="8"/>
      <c r="DB199" s="8"/>
    </row>
    <row r="200" spans="1:106" x14ac:dyDescent="0.2">
      <c r="A200" s="9"/>
      <c r="B200" s="10"/>
      <c r="C200" s="9"/>
      <c r="D200" s="9"/>
      <c r="E200" s="9"/>
      <c r="F200" s="9"/>
      <c r="G200" s="9"/>
      <c r="H200" s="9"/>
      <c r="I200" s="9"/>
      <c r="J200" s="9"/>
      <c r="K200" s="9"/>
      <c r="L200" s="9"/>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8"/>
      <c r="CQ200" s="8"/>
      <c r="CR200" s="8"/>
      <c r="CS200" s="8"/>
      <c r="CT200" s="8"/>
      <c r="CU200" s="8"/>
      <c r="CV200" s="8"/>
      <c r="CW200" s="8"/>
      <c r="CX200" s="8"/>
      <c r="CY200" s="8"/>
      <c r="CZ200" s="8"/>
      <c r="DA200" s="8"/>
      <c r="DB200" s="8"/>
    </row>
    <row r="201" spans="1:106" x14ac:dyDescent="0.2">
      <c r="A201" s="9"/>
      <c r="B201" s="10"/>
      <c r="C201" s="9"/>
      <c r="D201" s="9"/>
      <c r="E201" s="9"/>
      <c r="F201" s="9"/>
      <c r="G201" s="9"/>
      <c r="H201" s="9"/>
      <c r="I201" s="9"/>
      <c r="J201" s="9"/>
      <c r="K201" s="9"/>
      <c r="L201" s="9"/>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8"/>
      <c r="CQ201" s="8"/>
      <c r="CR201" s="8"/>
      <c r="CS201" s="8"/>
      <c r="CT201" s="8"/>
      <c r="CU201" s="8"/>
      <c r="CV201" s="8"/>
      <c r="CW201" s="8"/>
      <c r="CX201" s="8"/>
      <c r="CY201" s="8"/>
      <c r="CZ201" s="8"/>
      <c r="DA201" s="8"/>
      <c r="DB201" s="8"/>
    </row>
    <row r="202" spans="1:106" x14ac:dyDescent="0.2">
      <c r="A202" s="9"/>
      <c r="B202" s="10"/>
      <c r="C202" s="9"/>
      <c r="D202" s="9"/>
      <c r="E202" s="9"/>
      <c r="F202" s="9"/>
      <c r="G202" s="9"/>
      <c r="H202" s="9"/>
      <c r="I202" s="9"/>
      <c r="J202" s="9"/>
      <c r="K202" s="9"/>
      <c r="L202" s="9"/>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8"/>
      <c r="CQ202" s="8"/>
      <c r="CR202" s="8"/>
      <c r="CS202" s="8"/>
      <c r="CT202" s="8"/>
      <c r="CU202" s="8"/>
      <c r="CV202" s="8"/>
      <c r="CW202" s="8"/>
      <c r="CX202" s="8"/>
      <c r="CY202" s="8"/>
      <c r="CZ202" s="8"/>
      <c r="DA202" s="8"/>
      <c r="DB202" s="8"/>
    </row>
    <row r="203" spans="1:106" x14ac:dyDescent="0.2">
      <c r="A203" s="9"/>
      <c r="B203" s="10"/>
      <c r="C203" s="9"/>
      <c r="D203" s="9"/>
      <c r="E203" s="9"/>
      <c r="F203" s="9"/>
      <c r="G203" s="9"/>
      <c r="H203" s="9"/>
      <c r="I203" s="9"/>
      <c r="J203" s="9"/>
      <c r="K203" s="9"/>
      <c r="L203" s="9"/>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c r="CB203" s="8"/>
      <c r="CC203" s="8"/>
      <c r="CD203" s="8"/>
      <c r="CE203" s="8"/>
      <c r="CF203" s="8"/>
      <c r="CG203" s="8"/>
      <c r="CH203" s="8"/>
      <c r="CI203" s="8"/>
      <c r="CJ203" s="8"/>
      <c r="CK203" s="8"/>
      <c r="CL203" s="8"/>
      <c r="CM203" s="8"/>
      <c r="CN203" s="8"/>
      <c r="CO203" s="8"/>
      <c r="CP203" s="8"/>
      <c r="CQ203" s="8"/>
      <c r="CR203" s="8"/>
      <c r="CS203" s="8"/>
      <c r="CT203" s="8"/>
      <c r="CU203" s="8"/>
      <c r="CV203" s="8"/>
      <c r="CW203" s="8"/>
      <c r="CX203" s="8"/>
      <c r="CY203" s="8"/>
      <c r="CZ203" s="8"/>
      <c r="DA203" s="8"/>
      <c r="DB203" s="8"/>
    </row>
    <row r="204" spans="1:106" x14ac:dyDescent="0.2">
      <c r="A204" s="9"/>
      <c r="B204" s="10"/>
      <c r="C204" s="9"/>
      <c r="D204" s="9"/>
      <c r="E204" s="9"/>
      <c r="F204" s="9"/>
      <c r="G204" s="9"/>
      <c r="H204" s="9"/>
      <c r="I204" s="9"/>
      <c r="J204" s="9"/>
      <c r="K204" s="9"/>
      <c r="L204" s="9"/>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c r="CB204" s="8"/>
      <c r="CC204" s="8"/>
      <c r="CD204" s="8"/>
      <c r="CE204" s="8"/>
      <c r="CF204" s="8"/>
      <c r="CG204" s="8"/>
      <c r="CH204" s="8"/>
      <c r="CI204" s="8"/>
      <c r="CJ204" s="8"/>
      <c r="CK204" s="8"/>
      <c r="CL204" s="8"/>
      <c r="CM204" s="8"/>
      <c r="CN204" s="8"/>
      <c r="CO204" s="8"/>
      <c r="CP204" s="8"/>
      <c r="CQ204" s="8"/>
      <c r="CR204" s="8"/>
      <c r="CS204" s="8"/>
      <c r="CT204" s="8"/>
      <c r="CU204" s="8"/>
      <c r="CV204" s="8"/>
      <c r="CW204" s="8"/>
      <c r="CX204" s="8"/>
      <c r="CY204" s="8"/>
      <c r="CZ204" s="8"/>
      <c r="DA204" s="8"/>
      <c r="DB204" s="8"/>
    </row>
    <row r="205" spans="1:106" x14ac:dyDescent="0.2">
      <c r="A205" s="9"/>
      <c r="B205" s="10"/>
      <c r="C205" s="9"/>
      <c r="D205" s="9"/>
      <c r="E205" s="9"/>
      <c r="F205" s="9"/>
      <c r="G205" s="9"/>
      <c r="H205" s="9"/>
      <c r="I205" s="9"/>
      <c r="J205" s="9"/>
      <c r="K205" s="9"/>
      <c r="L205" s="9"/>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8"/>
      <c r="BV205" s="8"/>
      <c r="BW205" s="8"/>
      <c r="BX205" s="8"/>
      <c r="BY205" s="8"/>
      <c r="BZ205" s="8"/>
      <c r="CA205" s="8"/>
      <c r="CB205" s="8"/>
      <c r="CC205" s="8"/>
      <c r="CD205" s="8"/>
      <c r="CE205" s="8"/>
      <c r="CF205" s="8"/>
      <c r="CG205" s="8"/>
      <c r="CH205" s="8"/>
      <c r="CI205" s="8"/>
      <c r="CJ205" s="8"/>
      <c r="CK205" s="8"/>
      <c r="CL205" s="8"/>
      <c r="CM205" s="8"/>
      <c r="CN205" s="8"/>
      <c r="CO205" s="8"/>
      <c r="CP205" s="8"/>
      <c r="CQ205" s="8"/>
      <c r="CR205" s="8"/>
      <c r="CS205" s="8"/>
      <c r="CT205" s="8"/>
      <c r="CU205" s="8"/>
      <c r="CV205" s="8"/>
      <c r="CW205" s="8"/>
      <c r="CX205" s="8"/>
      <c r="CY205" s="8"/>
      <c r="CZ205" s="8"/>
      <c r="DA205" s="8"/>
      <c r="DB205" s="8"/>
    </row>
    <row r="206" spans="1:106" x14ac:dyDescent="0.2">
      <c r="A206" s="9"/>
      <c r="B206" s="10"/>
      <c r="C206" s="9"/>
      <c r="D206" s="9"/>
      <c r="E206" s="9"/>
      <c r="F206" s="9"/>
      <c r="G206" s="9"/>
      <c r="H206" s="9"/>
      <c r="I206" s="9"/>
      <c r="J206" s="9"/>
      <c r="K206" s="9"/>
      <c r="L206" s="9"/>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8"/>
      <c r="BW206" s="8"/>
      <c r="BX206" s="8"/>
      <c r="BY206" s="8"/>
      <c r="BZ206" s="8"/>
      <c r="CA206" s="8"/>
      <c r="CB206" s="8"/>
      <c r="CC206" s="8"/>
      <c r="CD206" s="8"/>
      <c r="CE206" s="8"/>
      <c r="CF206" s="8"/>
      <c r="CG206" s="8"/>
      <c r="CH206" s="8"/>
      <c r="CI206" s="8"/>
      <c r="CJ206" s="8"/>
      <c r="CK206" s="8"/>
      <c r="CL206" s="8"/>
      <c r="CM206" s="8"/>
      <c r="CN206" s="8"/>
      <c r="CO206" s="8"/>
      <c r="CP206" s="8"/>
      <c r="CQ206" s="8"/>
      <c r="CR206" s="8"/>
      <c r="CS206" s="8"/>
      <c r="CT206" s="8"/>
      <c r="CU206" s="8"/>
      <c r="CV206" s="8"/>
      <c r="CW206" s="8"/>
      <c r="CX206" s="8"/>
      <c r="CY206" s="8"/>
      <c r="CZ206" s="8"/>
      <c r="DA206" s="8"/>
      <c r="DB206" s="8"/>
    </row>
    <row r="207" spans="1:106" x14ac:dyDescent="0.2">
      <c r="A207" s="9"/>
      <c r="B207" s="10"/>
      <c r="C207" s="9"/>
      <c r="D207" s="9"/>
      <c r="E207" s="9"/>
      <c r="F207" s="9"/>
      <c r="G207" s="9"/>
      <c r="H207" s="9"/>
      <c r="I207" s="9"/>
      <c r="J207" s="9"/>
      <c r="K207" s="9"/>
      <c r="L207" s="9"/>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8"/>
      <c r="BV207" s="8"/>
      <c r="BW207" s="8"/>
      <c r="BX207" s="8"/>
      <c r="BY207" s="8"/>
      <c r="BZ207" s="8"/>
      <c r="CA207" s="8"/>
      <c r="CB207" s="8"/>
      <c r="CC207" s="8"/>
      <c r="CD207" s="8"/>
      <c r="CE207" s="8"/>
      <c r="CF207" s="8"/>
      <c r="CG207" s="8"/>
      <c r="CH207" s="8"/>
      <c r="CI207" s="8"/>
      <c r="CJ207" s="8"/>
      <c r="CK207" s="8"/>
      <c r="CL207" s="8"/>
      <c r="CM207" s="8"/>
      <c r="CN207" s="8"/>
      <c r="CO207" s="8"/>
      <c r="CP207" s="8"/>
      <c r="CQ207" s="8"/>
      <c r="CR207" s="8"/>
      <c r="CS207" s="8"/>
      <c r="CT207" s="8"/>
      <c r="CU207" s="8"/>
      <c r="CV207" s="8"/>
      <c r="CW207" s="8"/>
      <c r="CX207" s="8"/>
      <c r="CY207" s="8"/>
      <c r="CZ207" s="8"/>
      <c r="DA207" s="8"/>
      <c r="DB207" s="8"/>
    </row>
    <row r="208" spans="1:106" x14ac:dyDescent="0.2">
      <c r="A208" s="9"/>
      <c r="B208" s="10"/>
      <c r="C208" s="9"/>
      <c r="D208" s="9"/>
      <c r="E208" s="9"/>
      <c r="F208" s="9"/>
      <c r="G208" s="9"/>
      <c r="H208" s="9"/>
      <c r="I208" s="9"/>
      <c r="J208" s="9"/>
      <c r="K208" s="9"/>
      <c r="L208" s="9"/>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8"/>
      <c r="BV208" s="8"/>
      <c r="BW208" s="8"/>
      <c r="BX208" s="8"/>
      <c r="BY208" s="8"/>
      <c r="BZ208" s="8"/>
      <c r="CA208" s="8"/>
      <c r="CB208" s="8"/>
      <c r="CC208" s="8"/>
      <c r="CD208" s="8"/>
      <c r="CE208" s="8"/>
      <c r="CF208" s="8"/>
      <c r="CG208" s="8"/>
      <c r="CH208" s="8"/>
      <c r="CI208" s="8"/>
      <c r="CJ208" s="8"/>
      <c r="CK208" s="8"/>
      <c r="CL208" s="8"/>
      <c r="CM208" s="8"/>
      <c r="CN208" s="8"/>
      <c r="CO208" s="8"/>
      <c r="CP208" s="8"/>
      <c r="CQ208" s="8"/>
      <c r="CR208" s="8"/>
      <c r="CS208" s="8"/>
      <c r="CT208" s="8"/>
      <c r="CU208" s="8"/>
      <c r="CV208" s="8"/>
      <c r="CW208" s="8"/>
      <c r="CX208" s="8"/>
      <c r="CY208" s="8"/>
      <c r="CZ208" s="8"/>
      <c r="DA208" s="8"/>
      <c r="DB208" s="8"/>
    </row>
    <row r="209" spans="1:106" x14ac:dyDescent="0.2">
      <c r="A209" s="9"/>
      <c r="B209" s="10"/>
      <c r="C209" s="9"/>
      <c r="D209" s="9"/>
      <c r="E209" s="9"/>
      <c r="F209" s="9"/>
      <c r="G209" s="9"/>
      <c r="H209" s="9"/>
      <c r="I209" s="9"/>
      <c r="J209" s="9"/>
      <c r="K209" s="9"/>
      <c r="L209" s="9"/>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8"/>
      <c r="BV209" s="8"/>
      <c r="BW209" s="8"/>
      <c r="BX209" s="8"/>
      <c r="BY209" s="8"/>
      <c r="BZ209" s="8"/>
      <c r="CA209" s="8"/>
      <c r="CB209" s="8"/>
      <c r="CC209" s="8"/>
      <c r="CD209" s="8"/>
      <c r="CE209" s="8"/>
      <c r="CF209" s="8"/>
      <c r="CG209" s="8"/>
      <c r="CH209" s="8"/>
      <c r="CI209" s="8"/>
      <c r="CJ209" s="8"/>
      <c r="CK209" s="8"/>
      <c r="CL209" s="8"/>
      <c r="CM209" s="8"/>
      <c r="CN209" s="8"/>
      <c r="CO209" s="8"/>
      <c r="CP209" s="8"/>
      <c r="CQ209" s="8"/>
      <c r="CR209" s="8"/>
      <c r="CS209" s="8"/>
      <c r="CT209" s="8"/>
      <c r="CU209" s="8"/>
      <c r="CV209" s="8"/>
      <c r="CW209" s="8"/>
      <c r="CX209" s="8"/>
      <c r="CY209" s="8"/>
      <c r="CZ209" s="8"/>
      <c r="DA209" s="8"/>
      <c r="DB209" s="8"/>
    </row>
    <row r="210" spans="1:106" x14ac:dyDescent="0.2">
      <c r="A210" s="9"/>
      <c r="B210" s="10"/>
      <c r="C210" s="9"/>
      <c r="D210" s="9"/>
      <c r="E210" s="9"/>
      <c r="F210" s="9"/>
      <c r="G210" s="9"/>
      <c r="H210" s="9"/>
      <c r="I210" s="9"/>
      <c r="J210" s="9"/>
      <c r="K210" s="9"/>
      <c r="L210" s="9"/>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c r="CB210" s="8"/>
      <c r="CC210" s="8"/>
      <c r="CD210" s="8"/>
      <c r="CE210" s="8"/>
      <c r="CF210" s="8"/>
      <c r="CG210" s="8"/>
      <c r="CH210" s="8"/>
      <c r="CI210" s="8"/>
      <c r="CJ210" s="8"/>
      <c r="CK210" s="8"/>
      <c r="CL210" s="8"/>
      <c r="CM210" s="8"/>
      <c r="CN210" s="8"/>
      <c r="CO210" s="8"/>
      <c r="CP210" s="8"/>
      <c r="CQ210" s="8"/>
      <c r="CR210" s="8"/>
      <c r="CS210" s="8"/>
      <c r="CT210" s="8"/>
      <c r="CU210" s="8"/>
      <c r="CV210" s="8"/>
      <c r="CW210" s="8"/>
      <c r="CX210" s="8"/>
      <c r="CY210" s="8"/>
      <c r="CZ210" s="8"/>
      <c r="DA210" s="8"/>
      <c r="DB210" s="8"/>
    </row>
    <row r="211" spans="1:106" x14ac:dyDescent="0.2">
      <c r="A211" s="9"/>
      <c r="B211" s="10"/>
      <c r="C211" s="9"/>
      <c r="D211" s="9"/>
      <c r="E211" s="9"/>
      <c r="F211" s="9"/>
      <c r="G211" s="9"/>
      <c r="H211" s="9"/>
      <c r="I211" s="9"/>
      <c r="J211" s="9"/>
      <c r="K211" s="9"/>
      <c r="L211" s="9"/>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c r="CB211" s="8"/>
      <c r="CC211" s="8"/>
      <c r="CD211" s="8"/>
      <c r="CE211" s="8"/>
      <c r="CF211" s="8"/>
      <c r="CG211" s="8"/>
      <c r="CH211" s="8"/>
      <c r="CI211" s="8"/>
      <c r="CJ211" s="8"/>
      <c r="CK211" s="8"/>
      <c r="CL211" s="8"/>
      <c r="CM211" s="8"/>
      <c r="CN211" s="8"/>
      <c r="CO211" s="8"/>
      <c r="CP211" s="8"/>
      <c r="CQ211" s="8"/>
      <c r="CR211" s="8"/>
      <c r="CS211" s="8"/>
      <c r="CT211" s="8"/>
      <c r="CU211" s="8"/>
      <c r="CV211" s="8"/>
      <c r="CW211" s="8"/>
      <c r="CX211" s="8"/>
      <c r="CY211" s="8"/>
      <c r="CZ211" s="8"/>
      <c r="DA211" s="8"/>
      <c r="DB211" s="8"/>
    </row>
    <row r="212" spans="1:106" x14ac:dyDescent="0.2">
      <c r="A212" s="9"/>
      <c r="B212" s="10"/>
      <c r="C212" s="9"/>
      <c r="D212" s="9"/>
      <c r="E212" s="9"/>
      <c r="F212" s="9"/>
      <c r="G212" s="9"/>
      <c r="H212" s="9"/>
      <c r="I212" s="9"/>
      <c r="J212" s="9"/>
      <c r="K212" s="9"/>
      <c r="L212" s="9"/>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8"/>
      <c r="BV212" s="8"/>
      <c r="BW212" s="8"/>
      <c r="BX212" s="8"/>
      <c r="BY212" s="8"/>
      <c r="BZ212" s="8"/>
      <c r="CA212" s="8"/>
      <c r="CB212" s="8"/>
      <c r="CC212" s="8"/>
      <c r="CD212" s="8"/>
      <c r="CE212" s="8"/>
      <c r="CF212" s="8"/>
      <c r="CG212" s="8"/>
      <c r="CH212" s="8"/>
      <c r="CI212" s="8"/>
      <c r="CJ212" s="8"/>
      <c r="CK212" s="8"/>
      <c r="CL212" s="8"/>
      <c r="CM212" s="8"/>
      <c r="CN212" s="8"/>
      <c r="CO212" s="8"/>
      <c r="CP212" s="8"/>
      <c r="CQ212" s="8"/>
      <c r="CR212" s="8"/>
      <c r="CS212" s="8"/>
      <c r="CT212" s="8"/>
      <c r="CU212" s="8"/>
      <c r="CV212" s="8"/>
      <c r="CW212" s="8"/>
      <c r="CX212" s="8"/>
      <c r="CY212" s="8"/>
      <c r="CZ212" s="8"/>
      <c r="DA212" s="8"/>
      <c r="DB212" s="8"/>
    </row>
    <row r="213" spans="1:106" x14ac:dyDescent="0.2">
      <c r="A213" s="9"/>
      <c r="B213" s="10"/>
      <c r="C213" s="9"/>
      <c r="D213" s="9"/>
      <c r="E213" s="9"/>
      <c r="F213" s="9"/>
      <c r="G213" s="9"/>
      <c r="H213" s="9"/>
      <c r="I213" s="9"/>
      <c r="J213" s="9"/>
      <c r="K213" s="9"/>
      <c r="L213" s="9"/>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c r="CB213" s="8"/>
      <c r="CC213" s="8"/>
      <c r="CD213" s="8"/>
      <c r="CE213" s="8"/>
      <c r="CF213" s="8"/>
      <c r="CG213" s="8"/>
      <c r="CH213" s="8"/>
      <c r="CI213" s="8"/>
      <c r="CJ213" s="8"/>
      <c r="CK213" s="8"/>
      <c r="CL213" s="8"/>
      <c r="CM213" s="8"/>
      <c r="CN213" s="8"/>
      <c r="CO213" s="8"/>
      <c r="CP213" s="8"/>
      <c r="CQ213" s="8"/>
      <c r="CR213" s="8"/>
      <c r="CS213" s="8"/>
      <c r="CT213" s="8"/>
      <c r="CU213" s="8"/>
      <c r="CV213" s="8"/>
      <c r="CW213" s="8"/>
      <c r="CX213" s="8"/>
      <c r="CY213" s="8"/>
      <c r="CZ213" s="8"/>
      <c r="DA213" s="8"/>
      <c r="DB213" s="8"/>
    </row>
    <row r="214" spans="1:106" x14ac:dyDescent="0.2">
      <c r="A214" s="9"/>
      <c r="B214" s="10"/>
      <c r="C214" s="9"/>
      <c r="D214" s="9"/>
      <c r="E214" s="9"/>
      <c r="F214" s="9"/>
      <c r="G214" s="9"/>
      <c r="H214" s="9"/>
      <c r="I214" s="9"/>
      <c r="J214" s="9"/>
      <c r="K214" s="9"/>
      <c r="L214" s="9"/>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8"/>
      <c r="CA214" s="8"/>
      <c r="CB214" s="8"/>
      <c r="CC214" s="8"/>
      <c r="CD214" s="8"/>
      <c r="CE214" s="8"/>
      <c r="CF214" s="8"/>
      <c r="CG214" s="8"/>
      <c r="CH214" s="8"/>
      <c r="CI214" s="8"/>
      <c r="CJ214" s="8"/>
      <c r="CK214" s="8"/>
      <c r="CL214" s="8"/>
      <c r="CM214" s="8"/>
      <c r="CN214" s="8"/>
      <c r="CO214" s="8"/>
      <c r="CP214" s="8"/>
      <c r="CQ214" s="8"/>
      <c r="CR214" s="8"/>
      <c r="CS214" s="8"/>
      <c r="CT214" s="8"/>
      <c r="CU214" s="8"/>
      <c r="CV214" s="8"/>
      <c r="CW214" s="8"/>
      <c r="CX214" s="8"/>
      <c r="CY214" s="8"/>
      <c r="CZ214" s="8"/>
      <c r="DA214" s="8"/>
      <c r="DB214" s="8"/>
    </row>
    <row r="215" spans="1:106" x14ac:dyDescent="0.2">
      <c r="A215" s="9"/>
      <c r="B215" s="10"/>
      <c r="C215" s="9"/>
      <c r="D215" s="9"/>
      <c r="E215" s="9"/>
      <c r="F215" s="9"/>
      <c r="G215" s="9"/>
      <c r="H215" s="9"/>
      <c r="I215" s="9"/>
      <c r="J215" s="9"/>
      <c r="K215" s="9"/>
      <c r="L215" s="9"/>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8"/>
      <c r="BV215" s="8"/>
      <c r="BW215" s="8"/>
      <c r="BX215" s="8"/>
      <c r="BY215" s="8"/>
      <c r="BZ215" s="8"/>
      <c r="CA215" s="8"/>
      <c r="CB215" s="8"/>
      <c r="CC215" s="8"/>
      <c r="CD215" s="8"/>
      <c r="CE215" s="8"/>
      <c r="CF215" s="8"/>
      <c r="CG215" s="8"/>
      <c r="CH215" s="8"/>
      <c r="CI215" s="8"/>
      <c r="CJ215" s="8"/>
      <c r="CK215" s="8"/>
      <c r="CL215" s="8"/>
      <c r="CM215" s="8"/>
      <c r="CN215" s="8"/>
      <c r="CO215" s="8"/>
      <c r="CP215" s="8"/>
      <c r="CQ215" s="8"/>
      <c r="CR215" s="8"/>
      <c r="CS215" s="8"/>
      <c r="CT215" s="8"/>
      <c r="CU215" s="8"/>
      <c r="CV215" s="8"/>
      <c r="CW215" s="8"/>
      <c r="CX215" s="8"/>
      <c r="CY215" s="8"/>
      <c r="CZ215" s="8"/>
      <c r="DA215" s="8"/>
      <c r="DB215" s="8"/>
    </row>
    <row r="216" spans="1:106" x14ac:dyDescent="0.2">
      <c r="A216" s="9"/>
      <c r="B216" s="10"/>
      <c r="C216" s="9"/>
      <c r="D216" s="9"/>
      <c r="E216" s="9"/>
      <c r="F216" s="9"/>
      <c r="G216" s="9"/>
      <c r="H216" s="9"/>
      <c r="I216" s="9"/>
      <c r="J216" s="9"/>
      <c r="K216" s="9"/>
      <c r="L216" s="9"/>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8"/>
      <c r="BV216" s="8"/>
      <c r="BW216" s="8"/>
      <c r="BX216" s="8"/>
      <c r="BY216" s="8"/>
      <c r="BZ216" s="8"/>
      <c r="CA216" s="8"/>
      <c r="CB216" s="8"/>
      <c r="CC216" s="8"/>
      <c r="CD216" s="8"/>
      <c r="CE216" s="8"/>
      <c r="CF216" s="8"/>
      <c r="CG216" s="8"/>
      <c r="CH216" s="8"/>
      <c r="CI216" s="8"/>
      <c r="CJ216" s="8"/>
      <c r="CK216" s="8"/>
      <c r="CL216" s="8"/>
      <c r="CM216" s="8"/>
      <c r="CN216" s="8"/>
      <c r="CO216" s="8"/>
      <c r="CP216" s="8"/>
      <c r="CQ216" s="8"/>
      <c r="CR216" s="8"/>
      <c r="CS216" s="8"/>
      <c r="CT216" s="8"/>
      <c r="CU216" s="8"/>
      <c r="CV216" s="8"/>
      <c r="CW216" s="8"/>
      <c r="CX216" s="8"/>
      <c r="CY216" s="8"/>
      <c r="CZ216" s="8"/>
      <c r="DA216" s="8"/>
      <c r="DB216" s="8"/>
    </row>
    <row r="217" spans="1:106" x14ac:dyDescent="0.2">
      <c r="A217" s="9"/>
      <c r="B217" s="10"/>
      <c r="C217" s="9"/>
      <c r="D217" s="9"/>
      <c r="E217" s="9"/>
      <c r="F217" s="9"/>
      <c r="G217" s="9"/>
      <c r="H217" s="9"/>
      <c r="I217" s="9"/>
      <c r="J217" s="9"/>
      <c r="K217" s="9"/>
      <c r="L217" s="9"/>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8"/>
      <c r="BV217" s="8"/>
      <c r="BW217" s="8"/>
      <c r="BX217" s="8"/>
      <c r="BY217" s="8"/>
      <c r="BZ217" s="8"/>
      <c r="CA217" s="8"/>
      <c r="CB217" s="8"/>
      <c r="CC217" s="8"/>
      <c r="CD217" s="8"/>
      <c r="CE217" s="8"/>
      <c r="CF217" s="8"/>
      <c r="CG217" s="8"/>
      <c r="CH217" s="8"/>
      <c r="CI217" s="8"/>
      <c r="CJ217" s="8"/>
      <c r="CK217" s="8"/>
      <c r="CL217" s="8"/>
      <c r="CM217" s="8"/>
      <c r="CN217" s="8"/>
      <c r="CO217" s="8"/>
      <c r="CP217" s="8"/>
      <c r="CQ217" s="8"/>
      <c r="CR217" s="8"/>
      <c r="CS217" s="8"/>
      <c r="CT217" s="8"/>
      <c r="CU217" s="8"/>
      <c r="CV217" s="8"/>
      <c r="CW217" s="8"/>
      <c r="CX217" s="8"/>
      <c r="CY217" s="8"/>
      <c r="CZ217" s="8"/>
      <c r="DA217" s="8"/>
      <c r="DB217" s="8"/>
    </row>
    <row r="218" spans="1:106" x14ac:dyDescent="0.2">
      <c r="A218" s="9"/>
      <c r="B218" s="10"/>
      <c r="C218" s="9"/>
      <c r="D218" s="9"/>
      <c r="E218" s="9"/>
      <c r="F218" s="9"/>
      <c r="G218" s="9"/>
      <c r="H218" s="9"/>
      <c r="I218" s="9"/>
      <c r="J218" s="9"/>
      <c r="K218" s="9"/>
      <c r="L218" s="9"/>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8"/>
      <c r="BV218" s="8"/>
      <c r="BW218" s="8"/>
      <c r="BX218" s="8"/>
      <c r="BY218" s="8"/>
      <c r="BZ218" s="8"/>
      <c r="CA218" s="8"/>
      <c r="CB218" s="8"/>
      <c r="CC218" s="8"/>
      <c r="CD218" s="8"/>
      <c r="CE218" s="8"/>
      <c r="CF218" s="8"/>
      <c r="CG218" s="8"/>
      <c r="CH218" s="8"/>
      <c r="CI218" s="8"/>
      <c r="CJ218" s="8"/>
      <c r="CK218" s="8"/>
      <c r="CL218" s="8"/>
      <c r="CM218" s="8"/>
      <c r="CN218" s="8"/>
      <c r="CO218" s="8"/>
      <c r="CP218" s="8"/>
      <c r="CQ218" s="8"/>
      <c r="CR218" s="8"/>
      <c r="CS218" s="8"/>
      <c r="CT218" s="8"/>
      <c r="CU218" s="8"/>
      <c r="CV218" s="8"/>
      <c r="CW218" s="8"/>
      <c r="CX218" s="8"/>
      <c r="CY218" s="8"/>
      <c r="CZ218" s="8"/>
      <c r="DA218" s="8"/>
      <c r="DB218" s="8"/>
    </row>
    <row r="219" spans="1:106" x14ac:dyDescent="0.2">
      <c r="A219" s="9"/>
      <c r="B219" s="10"/>
      <c r="C219" s="9"/>
      <c r="D219" s="9"/>
      <c r="E219" s="9"/>
      <c r="F219" s="9"/>
      <c r="G219" s="9"/>
      <c r="H219" s="9"/>
      <c r="I219" s="9"/>
      <c r="J219" s="9"/>
      <c r="K219" s="9"/>
      <c r="L219" s="9"/>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8"/>
      <c r="BV219" s="8"/>
      <c r="BW219" s="8"/>
      <c r="BX219" s="8"/>
      <c r="BY219" s="8"/>
      <c r="BZ219" s="8"/>
      <c r="CA219" s="8"/>
      <c r="CB219" s="8"/>
      <c r="CC219" s="8"/>
      <c r="CD219" s="8"/>
      <c r="CE219" s="8"/>
      <c r="CF219" s="8"/>
      <c r="CG219" s="8"/>
      <c r="CH219" s="8"/>
      <c r="CI219" s="8"/>
      <c r="CJ219" s="8"/>
      <c r="CK219" s="8"/>
      <c r="CL219" s="8"/>
      <c r="CM219" s="8"/>
      <c r="CN219" s="8"/>
      <c r="CO219" s="8"/>
      <c r="CP219" s="8"/>
      <c r="CQ219" s="8"/>
      <c r="CR219" s="8"/>
      <c r="CS219" s="8"/>
      <c r="CT219" s="8"/>
      <c r="CU219" s="8"/>
      <c r="CV219" s="8"/>
      <c r="CW219" s="8"/>
      <c r="CX219" s="8"/>
      <c r="CY219" s="8"/>
      <c r="CZ219" s="8"/>
      <c r="DA219" s="8"/>
      <c r="DB219" s="8"/>
    </row>
    <row r="220" spans="1:106" x14ac:dyDescent="0.2">
      <c r="A220" s="9"/>
      <c r="B220" s="10"/>
      <c r="C220" s="9"/>
      <c r="D220" s="9"/>
      <c r="E220" s="9"/>
      <c r="F220" s="9"/>
      <c r="G220" s="9"/>
      <c r="H220" s="9"/>
      <c r="I220" s="9"/>
      <c r="J220" s="9"/>
      <c r="K220" s="9"/>
      <c r="L220" s="9"/>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8"/>
      <c r="BV220" s="8"/>
      <c r="BW220" s="8"/>
      <c r="BX220" s="8"/>
      <c r="BY220" s="8"/>
      <c r="BZ220" s="8"/>
      <c r="CA220" s="8"/>
      <c r="CB220" s="8"/>
      <c r="CC220" s="8"/>
      <c r="CD220" s="8"/>
      <c r="CE220" s="8"/>
      <c r="CF220" s="8"/>
      <c r="CG220" s="8"/>
      <c r="CH220" s="8"/>
      <c r="CI220" s="8"/>
      <c r="CJ220" s="8"/>
      <c r="CK220" s="8"/>
      <c r="CL220" s="8"/>
      <c r="CM220" s="8"/>
      <c r="CN220" s="8"/>
      <c r="CO220" s="8"/>
      <c r="CP220" s="8"/>
      <c r="CQ220" s="8"/>
      <c r="CR220" s="8"/>
      <c r="CS220" s="8"/>
      <c r="CT220" s="8"/>
      <c r="CU220" s="8"/>
      <c r="CV220" s="8"/>
      <c r="CW220" s="8"/>
      <c r="CX220" s="8"/>
      <c r="CY220" s="8"/>
      <c r="CZ220" s="8"/>
      <c r="DA220" s="8"/>
      <c r="DB220" s="8"/>
    </row>
    <row r="221" spans="1:106" x14ac:dyDescent="0.2">
      <c r="A221" s="9"/>
      <c r="B221" s="10"/>
      <c r="C221" s="9"/>
      <c r="D221" s="9"/>
      <c r="E221" s="9"/>
      <c r="F221" s="9"/>
      <c r="G221" s="9"/>
      <c r="H221" s="9"/>
      <c r="I221" s="9"/>
      <c r="J221" s="9"/>
      <c r="K221" s="9"/>
      <c r="L221" s="9"/>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8"/>
      <c r="BV221" s="8"/>
      <c r="BW221" s="8"/>
      <c r="BX221" s="8"/>
      <c r="BY221" s="8"/>
      <c r="BZ221" s="8"/>
      <c r="CA221" s="8"/>
      <c r="CB221" s="8"/>
      <c r="CC221" s="8"/>
      <c r="CD221" s="8"/>
      <c r="CE221" s="8"/>
      <c r="CF221" s="8"/>
      <c r="CG221" s="8"/>
      <c r="CH221" s="8"/>
      <c r="CI221" s="8"/>
      <c r="CJ221" s="8"/>
      <c r="CK221" s="8"/>
      <c r="CL221" s="8"/>
      <c r="CM221" s="8"/>
      <c r="CN221" s="8"/>
      <c r="CO221" s="8"/>
      <c r="CP221" s="8"/>
      <c r="CQ221" s="8"/>
      <c r="CR221" s="8"/>
      <c r="CS221" s="8"/>
      <c r="CT221" s="8"/>
      <c r="CU221" s="8"/>
      <c r="CV221" s="8"/>
      <c r="CW221" s="8"/>
      <c r="CX221" s="8"/>
      <c r="CY221" s="8"/>
      <c r="CZ221" s="8"/>
      <c r="DA221" s="8"/>
      <c r="DB221" s="8"/>
    </row>
    <row r="222" spans="1:106" x14ac:dyDescent="0.2">
      <c r="A222" s="9"/>
      <c r="B222" s="10"/>
      <c r="C222" s="9"/>
      <c r="D222" s="9"/>
      <c r="E222" s="9"/>
      <c r="F222" s="9"/>
      <c r="G222" s="9"/>
      <c r="H222" s="9"/>
      <c r="I222" s="9"/>
      <c r="J222" s="9"/>
      <c r="K222" s="9"/>
      <c r="L222" s="9"/>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8"/>
      <c r="BV222" s="8"/>
      <c r="BW222" s="8"/>
      <c r="BX222" s="8"/>
      <c r="BY222" s="8"/>
      <c r="BZ222" s="8"/>
      <c r="CA222" s="8"/>
      <c r="CB222" s="8"/>
      <c r="CC222" s="8"/>
      <c r="CD222" s="8"/>
      <c r="CE222" s="8"/>
      <c r="CF222" s="8"/>
      <c r="CG222" s="8"/>
      <c r="CH222" s="8"/>
      <c r="CI222" s="8"/>
      <c r="CJ222" s="8"/>
      <c r="CK222" s="8"/>
      <c r="CL222" s="8"/>
      <c r="CM222" s="8"/>
      <c r="CN222" s="8"/>
      <c r="CO222" s="8"/>
      <c r="CP222" s="8"/>
      <c r="CQ222" s="8"/>
      <c r="CR222" s="8"/>
      <c r="CS222" s="8"/>
      <c r="CT222" s="8"/>
      <c r="CU222" s="8"/>
      <c r="CV222" s="8"/>
      <c r="CW222" s="8"/>
      <c r="CX222" s="8"/>
      <c r="CY222" s="8"/>
      <c r="CZ222" s="8"/>
      <c r="DA222" s="8"/>
      <c r="DB222" s="8"/>
    </row>
    <row r="223" spans="1:106" x14ac:dyDescent="0.2">
      <c r="A223" s="9"/>
      <c r="B223" s="10"/>
      <c r="C223" s="9"/>
      <c r="D223" s="9"/>
      <c r="E223" s="9"/>
      <c r="F223" s="9"/>
      <c r="G223" s="9"/>
      <c r="H223" s="9"/>
      <c r="I223" s="9"/>
      <c r="J223" s="9"/>
      <c r="K223" s="9"/>
      <c r="L223" s="9"/>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8"/>
      <c r="BV223" s="8"/>
      <c r="BW223" s="8"/>
      <c r="BX223" s="8"/>
      <c r="BY223" s="8"/>
      <c r="BZ223" s="8"/>
      <c r="CA223" s="8"/>
      <c r="CB223" s="8"/>
      <c r="CC223" s="8"/>
      <c r="CD223" s="8"/>
      <c r="CE223" s="8"/>
      <c r="CF223" s="8"/>
      <c r="CG223" s="8"/>
      <c r="CH223" s="8"/>
      <c r="CI223" s="8"/>
      <c r="CJ223" s="8"/>
      <c r="CK223" s="8"/>
      <c r="CL223" s="8"/>
      <c r="CM223" s="8"/>
      <c r="CN223" s="8"/>
      <c r="CO223" s="8"/>
      <c r="CP223" s="8"/>
      <c r="CQ223" s="8"/>
      <c r="CR223" s="8"/>
      <c r="CS223" s="8"/>
      <c r="CT223" s="8"/>
      <c r="CU223" s="8"/>
      <c r="CV223" s="8"/>
      <c r="CW223" s="8"/>
      <c r="CX223" s="8"/>
      <c r="CY223" s="8"/>
      <c r="CZ223" s="8"/>
      <c r="DA223" s="8"/>
      <c r="DB223" s="8"/>
    </row>
    <row r="224" spans="1:106" x14ac:dyDescent="0.2">
      <c r="A224" s="9"/>
      <c r="B224" s="10"/>
      <c r="C224" s="9"/>
      <c r="D224" s="9"/>
      <c r="E224" s="9"/>
      <c r="F224" s="9"/>
      <c r="G224" s="9"/>
      <c r="H224" s="9"/>
      <c r="I224" s="9"/>
      <c r="J224" s="9"/>
      <c r="K224" s="9"/>
      <c r="L224" s="9"/>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row>
    <row r="225" spans="1:106" x14ac:dyDescent="0.2">
      <c r="A225" s="9"/>
      <c r="B225" s="10"/>
      <c r="C225" s="9"/>
      <c r="D225" s="9"/>
      <c r="E225" s="9"/>
      <c r="F225" s="9"/>
      <c r="G225" s="9"/>
      <c r="H225" s="9"/>
      <c r="I225" s="9"/>
      <c r="J225" s="9"/>
      <c r="K225" s="9"/>
      <c r="L225" s="9"/>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8"/>
      <c r="BV225" s="8"/>
      <c r="BW225" s="8"/>
      <c r="BX225" s="8"/>
      <c r="BY225" s="8"/>
      <c r="BZ225" s="8"/>
      <c r="CA225" s="8"/>
      <c r="CB225" s="8"/>
      <c r="CC225" s="8"/>
      <c r="CD225" s="8"/>
      <c r="CE225" s="8"/>
      <c r="CF225" s="8"/>
      <c r="CG225" s="8"/>
      <c r="CH225" s="8"/>
      <c r="CI225" s="8"/>
      <c r="CJ225" s="8"/>
      <c r="CK225" s="8"/>
      <c r="CL225" s="8"/>
      <c r="CM225" s="8"/>
      <c r="CN225" s="8"/>
      <c r="CO225" s="8"/>
      <c r="CP225" s="8"/>
      <c r="CQ225" s="8"/>
      <c r="CR225" s="8"/>
      <c r="CS225" s="8"/>
      <c r="CT225" s="8"/>
      <c r="CU225" s="8"/>
      <c r="CV225" s="8"/>
      <c r="CW225" s="8"/>
      <c r="CX225" s="8"/>
      <c r="CY225" s="8"/>
      <c r="CZ225" s="8"/>
      <c r="DA225" s="8"/>
      <c r="DB225" s="8"/>
    </row>
    <row r="226" spans="1:106" x14ac:dyDescent="0.2">
      <c r="A226" s="9"/>
      <c r="B226" s="10"/>
      <c r="C226" s="9"/>
      <c r="D226" s="9"/>
      <c r="E226" s="9"/>
      <c r="F226" s="9"/>
      <c r="G226" s="9"/>
      <c r="H226" s="9"/>
      <c r="I226" s="9"/>
      <c r="J226" s="9"/>
      <c r="K226" s="9"/>
      <c r="L226" s="9"/>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8"/>
      <c r="BV226" s="8"/>
      <c r="BW226" s="8"/>
      <c r="BX226" s="8"/>
      <c r="BY226" s="8"/>
      <c r="BZ226" s="8"/>
      <c r="CA226" s="8"/>
      <c r="CB226" s="8"/>
      <c r="CC226" s="8"/>
      <c r="CD226" s="8"/>
      <c r="CE226" s="8"/>
      <c r="CF226" s="8"/>
      <c r="CG226" s="8"/>
      <c r="CH226" s="8"/>
      <c r="CI226" s="8"/>
      <c r="CJ226" s="8"/>
      <c r="CK226" s="8"/>
      <c r="CL226" s="8"/>
      <c r="CM226" s="8"/>
      <c r="CN226" s="8"/>
      <c r="CO226" s="8"/>
      <c r="CP226" s="8"/>
      <c r="CQ226" s="8"/>
      <c r="CR226" s="8"/>
      <c r="CS226" s="8"/>
      <c r="CT226" s="8"/>
      <c r="CU226" s="8"/>
      <c r="CV226" s="8"/>
      <c r="CW226" s="8"/>
      <c r="CX226" s="8"/>
      <c r="CY226" s="8"/>
      <c r="CZ226" s="8"/>
      <c r="DA226" s="8"/>
      <c r="DB226" s="8"/>
    </row>
    <row r="227" spans="1:106" x14ac:dyDescent="0.2">
      <c r="A227" s="9"/>
      <c r="B227" s="10"/>
      <c r="C227" s="9"/>
      <c r="D227" s="9"/>
      <c r="E227" s="9"/>
      <c r="F227" s="9"/>
      <c r="G227" s="9"/>
      <c r="H227" s="9"/>
      <c r="I227" s="9"/>
      <c r="J227" s="9"/>
      <c r="K227" s="9"/>
      <c r="L227" s="9"/>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8"/>
      <c r="BL227" s="8"/>
      <c r="BM227" s="8"/>
      <c r="BN227" s="8"/>
      <c r="BO227" s="8"/>
      <c r="BP227" s="8"/>
      <c r="BQ227" s="8"/>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row>
    <row r="228" spans="1:106" x14ac:dyDescent="0.2">
      <c r="A228" s="9"/>
      <c r="B228" s="10"/>
      <c r="C228" s="9"/>
      <c r="D228" s="9"/>
      <c r="E228" s="9"/>
      <c r="F228" s="9"/>
      <c r="G228" s="9"/>
      <c r="H228" s="9"/>
      <c r="I228" s="9"/>
      <c r="J228" s="9"/>
      <c r="K228" s="9"/>
      <c r="L228" s="9"/>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8"/>
      <c r="BV228" s="8"/>
      <c r="BW228" s="8"/>
      <c r="BX228" s="8"/>
      <c r="BY228" s="8"/>
      <c r="BZ228" s="8"/>
      <c r="CA228" s="8"/>
      <c r="CB228" s="8"/>
      <c r="CC228" s="8"/>
      <c r="CD228" s="8"/>
      <c r="CE228" s="8"/>
      <c r="CF228" s="8"/>
      <c r="CG228" s="8"/>
      <c r="CH228" s="8"/>
      <c r="CI228" s="8"/>
      <c r="CJ228" s="8"/>
      <c r="CK228" s="8"/>
      <c r="CL228" s="8"/>
      <c r="CM228" s="8"/>
      <c r="CN228" s="8"/>
      <c r="CO228" s="8"/>
      <c r="CP228" s="8"/>
      <c r="CQ228" s="8"/>
      <c r="CR228" s="8"/>
      <c r="CS228" s="8"/>
      <c r="CT228" s="8"/>
      <c r="CU228" s="8"/>
      <c r="CV228" s="8"/>
      <c r="CW228" s="8"/>
      <c r="CX228" s="8"/>
      <c r="CY228" s="8"/>
      <c r="CZ228" s="8"/>
      <c r="DA228" s="8"/>
      <c r="DB228" s="8"/>
    </row>
    <row r="229" spans="1:106" x14ac:dyDescent="0.2">
      <c r="A229" s="9"/>
      <c r="B229" s="10"/>
      <c r="C229" s="9"/>
      <c r="D229" s="9"/>
      <c r="E229" s="9"/>
      <c r="F229" s="9"/>
      <c r="G229" s="9"/>
      <c r="H229" s="9"/>
      <c r="I229" s="9"/>
      <c r="J229" s="9"/>
      <c r="K229" s="9"/>
      <c r="L229" s="9"/>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8"/>
      <c r="BV229" s="8"/>
      <c r="BW229" s="8"/>
      <c r="BX229" s="8"/>
      <c r="BY229" s="8"/>
      <c r="BZ229" s="8"/>
      <c r="CA229" s="8"/>
      <c r="CB229" s="8"/>
      <c r="CC229" s="8"/>
      <c r="CD229" s="8"/>
      <c r="CE229" s="8"/>
      <c r="CF229" s="8"/>
      <c r="CG229" s="8"/>
      <c r="CH229" s="8"/>
      <c r="CI229" s="8"/>
      <c r="CJ229" s="8"/>
      <c r="CK229" s="8"/>
      <c r="CL229" s="8"/>
      <c r="CM229" s="8"/>
      <c r="CN229" s="8"/>
      <c r="CO229" s="8"/>
      <c r="CP229" s="8"/>
      <c r="CQ229" s="8"/>
      <c r="CR229" s="8"/>
      <c r="CS229" s="8"/>
      <c r="CT229" s="8"/>
      <c r="CU229" s="8"/>
      <c r="CV229" s="8"/>
      <c r="CW229" s="8"/>
      <c r="CX229" s="8"/>
      <c r="CY229" s="8"/>
      <c r="CZ229" s="8"/>
      <c r="DA229" s="8"/>
      <c r="DB229" s="8"/>
    </row>
    <row r="230" spans="1:106" x14ac:dyDescent="0.2">
      <c r="A230" s="9"/>
      <c r="B230" s="10"/>
      <c r="C230" s="9"/>
      <c r="D230" s="9"/>
      <c r="E230" s="9"/>
      <c r="F230" s="9"/>
      <c r="G230" s="9"/>
      <c r="H230" s="9"/>
      <c r="I230" s="9"/>
      <c r="J230" s="9"/>
      <c r="K230" s="9"/>
      <c r="L230" s="9"/>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c r="CB230" s="8"/>
      <c r="CC230" s="8"/>
      <c r="CD230" s="8"/>
      <c r="CE230" s="8"/>
      <c r="CF230" s="8"/>
      <c r="CG230" s="8"/>
      <c r="CH230" s="8"/>
      <c r="CI230" s="8"/>
      <c r="CJ230" s="8"/>
      <c r="CK230" s="8"/>
      <c r="CL230" s="8"/>
      <c r="CM230" s="8"/>
      <c r="CN230" s="8"/>
      <c r="CO230" s="8"/>
      <c r="CP230" s="8"/>
      <c r="CQ230" s="8"/>
      <c r="CR230" s="8"/>
      <c r="CS230" s="8"/>
      <c r="CT230" s="8"/>
      <c r="CU230" s="8"/>
      <c r="CV230" s="8"/>
      <c r="CW230" s="8"/>
      <c r="CX230" s="8"/>
      <c r="CY230" s="8"/>
      <c r="CZ230" s="8"/>
      <c r="DA230" s="8"/>
      <c r="DB230" s="8"/>
    </row>
    <row r="231" spans="1:106" x14ac:dyDescent="0.2">
      <c r="A231" s="9"/>
      <c r="B231" s="10"/>
      <c r="C231" s="9"/>
      <c r="D231" s="9"/>
      <c r="E231" s="9"/>
      <c r="F231" s="9"/>
      <c r="G231" s="9"/>
      <c r="H231" s="9"/>
      <c r="I231" s="9"/>
      <c r="J231" s="9"/>
      <c r="K231" s="9"/>
      <c r="L231" s="9"/>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c r="BM231" s="8"/>
      <c r="BN231" s="8"/>
      <c r="BO231" s="8"/>
      <c r="BP231" s="8"/>
      <c r="BQ231" s="8"/>
      <c r="BR231" s="8"/>
      <c r="BS231" s="8"/>
      <c r="BT231" s="8"/>
      <c r="BU231" s="8"/>
      <c r="BV231" s="8"/>
      <c r="BW231" s="8"/>
      <c r="BX231" s="8"/>
      <c r="BY231" s="8"/>
      <c r="BZ231" s="8"/>
      <c r="CA231" s="8"/>
      <c r="CB231" s="8"/>
      <c r="CC231" s="8"/>
      <c r="CD231" s="8"/>
      <c r="CE231" s="8"/>
      <c r="CF231" s="8"/>
      <c r="CG231" s="8"/>
      <c r="CH231" s="8"/>
      <c r="CI231" s="8"/>
      <c r="CJ231" s="8"/>
      <c r="CK231" s="8"/>
      <c r="CL231" s="8"/>
      <c r="CM231" s="8"/>
      <c r="CN231" s="8"/>
      <c r="CO231" s="8"/>
      <c r="CP231" s="8"/>
      <c r="CQ231" s="8"/>
      <c r="CR231" s="8"/>
      <c r="CS231" s="8"/>
      <c r="CT231" s="8"/>
      <c r="CU231" s="8"/>
      <c r="CV231" s="8"/>
      <c r="CW231" s="8"/>
      <c r="CX231" s="8"/>
      <c r="CY231" s="8"/>
      <c r="CZ231" s="8"/>
      <c r="DA231" s="8"/>
      <c r="DB231" s="8"/>
    </row>
    <row r="232" spans="1:106" x14ac:dyDescent="0.2">
      <c r="A232" s="9"/>
      <c r="B232" s="10"/>
      <c r="C232" s="9"/>
      <c r="D232" s="9"/>
      <c r="E232" s="9"/>
      <c r="F232" s="9"/>
      <c r="G232" s="9"/>
      <c r="H232" s="9"/>
      <c r="I232" s="9"/>
      <c r="J232" s="9"/>
      <c r="K232" s="9"/>
      <c r="L232" s="9"/>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c r="BM232" s="8"/>
      <c r="BN232" s="8"/>
      <c r="BO232" s="8"/>
      <c r="BP232" s="8"/>
      <c r="BQ232" s="8"/>
      <c r="BR232" s="8"/>
      <c r="BS232" s="8"/>
      <c r="BT232" s="8"/>
      <c r="BU232" s="8"/>
      <c r="BV232" s="8"/>
      <c r="BW232" s="8"/>
      <c r="BX232" s="8"/>
      <c r="BY232" s="8"/>
      <c r="BZ232" s="8"/>
      <c r="CA232" s="8"/>
      <c r="CB232" s="8"/>
      <c r="CC232" s="8"/>
      <c r="CD232" s="8"/>
      <c r="CE232" s="8"/>
      <c r="CF232" s="8"/>
      <c r="CG232" s="8"/>
      <c r="CH232" s="8"/>
      <c r="CI232" s="8"/>
      <c r="CJ232" s="8"/>
      <c r="CK232" s="8"/>
      <c r="CL232" s="8"/>
      <c r="CM232" s="8"/>
      <c r="CN232" s="8"/>
      <c r="CO232" s="8"/>
      <c r="CP232" s="8"/>
      <c r="CQ232" s="8"/>
      <c r="CR232" s="8"/>
      <c r="CS232" s="8"/>
      <c r="CT232" s="8"/>
      <c r="CU232" s="8"/>
      <c r="CV232" s="8"/>
      <c r="CW232" s="8"/>
      <c r="CX232" s="8"/>
      <c r="CY232" s="8"/>
      <c r="CZ232" s="8"/>
      <c r="DA232" s="8"/>
      <c r="DB232" s="8"/>
    </row>
    <row r="233" spans="1:106" x14ac:dyDescent="0.2">
      <c r="A233" s="9"/>
      <c r="B233" s="10"/>
      <c r="C233" s="9"/>
      <c r="D233" s="9"/>
      <c r="E233" s="9"/>
      <c r="F233" s="9"/>
      <c r="G233" s="9"/>
      <c r="H233" s="9"/>
      <c r="I233" s="9"/>
      <c r="J233" s="9"/>
      <c r="K233" s="9"/>
      <c r="L233" s="9"/>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c r="CB233" s="8"/>
      <c r="CC233" s="8"/>
      <c r="CD233" s="8"/>
      <c r="CE233" s="8"/>
      <c r="CF233" s="8"/>
      <c r="CG233" s="8"/>
      <c r="CH233" s="8"/>
      <c r="CI233" s="8"/>
      <c r="CJ233" s="8"/>
      <c r="CK233" s="8"/>
      <c r="CL233" s="8"/>
      <c r="CM233" s="8"/>
      <c r="CN233" s="8"/>
      <c r="CO233" s="8"/>
      <c r="CP233" s="8"/>
      <c r="CQ233" s="8"/>
      <c r="CR233" s="8"/>
      <c r="CS233" s="8"/>
      <c r="CT233" s="8"/>
      <c r="CU233" s="8"/>
      <c r="CV233" s="8"/>
      <c r="CW233" s="8"/>
      <c r="CX233" s="8"/>
      <c r="CY233" s="8"/>
      <c r="CZ233" s="8"/>
      <c r="DA233" s="8"/>
      <c r="DB233" s="8"/>
    </row>
    <row r="234" spans="1:106" x14ac:dyDescent="0.2">
      <c r="A234" s="9"/>
      <c r="B234" s="10"/>
      <c r="C234" s="9"/>
      <c r="D234" s="9"/>
      <c r="E234" s="9"/>
      <c r="F234" s="9"/>
      <c r="G234" s="9"/>
      <c r="H234" s="9"/>
      <c r="I234" s="9"/>
      <c r="J234" s="9"/>
      <c r="K234" s="9"/>
      <c r="L234" s="9"/>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8"/>
      <c r="BV234" s="8"/>
      <c r="BW234" s="8"/>
      <c r="BX234" s="8"/>
      <c r="BY234" s="8"/>
      <c r="BZ234" s="8"/>
      <c r="CA234" s="8"/>
      <c r="CB234" s="8"/>
      <c r="CC234" s="8"/>
      <c r="CD234" s="8"/>
      <c r="CE234" s="8"/>
      <c r="CF234" s="8"/>
      <c r="CG234" s="8"/>
      <c r="CH234" s="8"/>
      <c r="CI234" s="8"/>
      <c r="CJ234" s="8"/>
      <c r="CK234" s="8"/>
      <c r="CL234" s="8"/>
      <c r="CM234" s="8"/>
      <c r="CN234" s="8"/>
      <c r="CO234" s="8"/>
      <c r="CP234" s="8"/>
      <c r="CQ234" s="8"/>
      <c r="CR234" s="8"/>
      <c r="CS234" s="8"/>
      <c r="CT234" s="8"/>
      <c r="CU234" s="8"/>
      <c r="CV234" s="8"/>
      <c r="CW234" s="8"/>
      <c r="CX234" s="8"/>
      <c r="CY234" s="8"/>
      <c r="CZ234" s="8"/>
      <c r="DA234" s="8"/>
      <c r="DB234" s="8"/>
    </row>
    <row r="235" spans="1:106" x14ac:dyDescent="0.2">
      <c r="A235" s="9"/>
      <c r="B235" s="10"/>
      <c r="C235" s="9"/>
      <c r="D235" s="9"/>
      <c r="E235" s="9"/>
      <c r="F235" s="9"/>
      <c r="G235" s="9"/>
      <c r="H235" s="9"/>
      <c r="I235" s="9"/>
      <c r="J235" s="9"/>
      <c r="K235" s="9"/>
      <c r="L235" s="9"/>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8"/>
      <c r="BV235" s="8"/>
      <c r="BW235" s="8"/>
      <c r="BX235" s="8"/>
      <c r="BY235" s="8"/>
      <c r="BZ235" s="8"/>
      <c r="CA235" s="8"/>
      <c r="CB235" s="8"/>
      <c r="CC235" s="8"/>
      <c r="CD235" s="8"/>
      <c r="CE235" s="8"/>
      <c r="CF235" s="8"/>
      <c r="CG235" s="8"/>
      <c r="CH235" s="8"/>
      <c r="CI235" s="8"/>
      <c r="CJ235" s="8"/>
      <c r="CK235" s="8"/>
      <c r="CL235" s="8"/>
      <c r="CM235" s="8"/>
      <c r="CN235" s="8"/>
      <c r="CO235" s="8"/>
      <c r="CP235" s="8"/>
      <c r="CQ235" s="8"/>
      <c r="CR235" s="8"/>
      <c r="CS235" s="8"/>
      <c r="CT235" s="8"/>
      <c r="CU235" s="8"/>
      <c r="CV235" s="8"/>
      <c r="CW235" s="8"/>
      <c r="CX235" s="8"/>
      <c r="CY235" s="8"/>
      <c r="CZ235" s="8"/>
      <c r="DA235" s="8"/>
      <c r="DB235" s="8"/>
    </row>
    <row r="236" spans="1:106" x14ac:dyDescent="0.2">
      <c r="A236" s="9"/>
      <c r="B236" s="10"/>
      <c r="C236" s="9"/>
      <c r="D236" s="9"/>
      <c r="E236" s="9"/>
      <c r="F236" s="9"/>
      <c r="G236" s="9"/>
      <c r="H236" s="9"/>
      <c r="I236" s="9"/>
      <c r="J236" s="9"/>
      <c r="K236" s="9"/>
      <c r="L236" s="9"/>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8"/>
      <c r="BV236" s="8"/>
      <c r="BW236" s="8"/>
      <c r="BX236" s="8"/>
      <c r="BY236" s="8"/>
      <c r="BZ236" s="8"/>
      <c r="CA236" s="8"/>
      <c r="CB236" s="8"/>
      <c r="CC236" s="8"/>
      <c r="CD236" s="8"/>
      <c r="CE236" s="8"/>
      <c r="CF236" s="8"/>
      <c r="CG236" s="8"/>
      <c r="CH236" s="8"/>
      <c r="CI236" s="8"/>
      <c r="CJ236" s="8"/>
      <c r="CK236" s="8"/>
      <c r="CL236" s="8"/>
      <c r="CM236" s="8"/>
      <c r="CN236" s="8"/>
      <c r="CO236" s="8"/>
      <c r="CP236" s="8"/>
      <c r="CQ236" s="8"/>
      <c r="CR236" s="8"/>
      <c r="CS236" s="8"/>
      <c r="CT236" s="8"/>
      <c r="CU236" s="8"/>
      <c r="CV236" s="8"/>
      <c r="CW236" s="8"/>
      <c r="CX236" s="8"/>
      <c r="CY236" s="8"/>
      <c r="CZ236" s="8"/>
      <c r="DA236" s="8"/>
      <c r="DB236" s="8"/>
    </row>
    <row r="237" spans="1:106" x14ac:dyDescent="0.2">
      <c r="A237" s="9"/>
      <c r="B237" s="10"/>
      <c r="C237" s="9"/>
      <c r="D237" s="9"/>
      <c r="E237" s="9"/>
      <c r="F237" s="9"/>
      <c r="G237" s="9"/>
      <c r="H237" s="9"/>
      <c r="I237" s="9"/>
      <c r="J237" s="9"/>
      <c r="K237" s="9"/>
      <c r="L237" s="9"/>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c r="BF237" s="8"/>
      <c r="BG237" s="8"/>
      <c r="BH237" s="8"/>
      <c r="BI237" s="8"/>
      <c r="BJ237" s="8"/>
      <c r="BK237" s="8"/>
      <c r="BL237" s="8"/>
      <c r="BM237" s="8"/>
      <c r="BN237" s="8"/>
      <c r="BO237" s="8"/>
      <c r="BP237" s="8"/>
      <c r="BQ237" s="8"/>
      <c r="BR237" s="8"/>
      <c r="BS237" s="8"/>
      <c r="BT237" s="8"/>
      <c r="BU237" s="8"/>
      <c r="BV237" s="8"/>
      <c r="BW237" s="8"/>
      <c r="BX237" s="8"/>
      <c r="BY237" s="8"/>
      <c r="BZ237" s="8"/>
      <c r="CA237" s="8"/>
      <c r="CB237" s="8"/>
      <c r="CC237" s="8"/>
      <c r="CD237" s="8"/>
      <c r="CE237" s="8"/>
      <c r="CF237" s="8"/>
      <c r="CG237" s="8"/>
      <c r="CH237" s="8"/>
      <c r="CI237" s="8"/>
      <c r="CJ237" s="8"/>
      <c r="CK237" s="8"/>
      <c r="CL237" s="8"/>
      <c r="CM237" s="8"/>
      <c r="CN237" s="8"/>
      <c r="CO237" s="8"/>
      <c r="CP237" s="8"/>
      <c r="CQ237" s="8"/>
      <c r="CR237" s="8"/>
      <c r="CS237" s="8"/>
      <c r="CT237" s="8"/>
      <c r="CU237" s="8"/>
      <c r="CV237" s="8"/>
      <c r="CW237" s="8"/>
      <c r="CX237" s="8"/>
      <c r="CY237" s="8"/>
      <c r="CZ237" s="8"/>
      <c r="DA237" s="8"/>
      <c r="DB237" s="8"/>
    </row>
    <row r="238" spans="1:106" x14ac:dyDescent="0.2">
      <c r="A238" s="9"/>
      <c r="B238" s="10"/>
      <c r="C238" s="9"/>
      <c r="D238" s="9"/>
      <c r="E238" s="9"/>
      <c r="F238" s="9"/>
      <c r="G238" s="9"/>
      <c r="H238" s="9"/>
      <c r="I238" s="9"/>
      <c r="J238" s="9"/>
      <c r="K238" s="9"/>
      <c r="L238" s="9"/>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8"/>
      <c r="BV238" s="8"/>
      <c r="BW238" s="8"/>
      <c r="BX238" s="8"/>
      <c r="BY238" s="8"/>
      <c r="BZ238" s="8"/>
      <c r="CA238" s="8"/>
      <c r="CB238" s="8"/>
      <c r="CC238" s="8"/>
      <c r="CD238" s="8"/>
      <c r="CE238" s="8"/>
      <c r="CF238" s="8"/>
      <c r="CG238" s="8"/>
      <c r="CH238" s="8"/>
      <c r="CI238" s="8"/>
      <c r="CJ238" s="8"/>
      <c r="CK238" s="8"/>
      <c r="CL238" s="8"/>
      <c r="CM238" s="8"/>
      <c r="CN238" s="8"/>
      <c r="CO238" s="8"/>
      <c r="CP238" s="8"/>
      <c r="CQ238" s="8"/>
      <c r="CR238" s="8"/>
      <c r="CS238" s="8"/>
      <c r="CT238" s="8"/>
      <c r="CU238" s="8"/>
      <c r="CV238" s="8"/>
      <c r="CW238" s="8"/>
      <c r="CX238" s="8"/>
      <c r="CY238" s="8"/>
      <c r="CZ238" s="8"/>
      <c r="DA238" s="8"/>
      <c r="DB238" s="8"/>
    </row>
    <row r="239" spans="1:106" x14ac:dyDescent="0.2">
      <c r="A239" s="9"/>
      <c r="B239" s="10"/>
      <c r="C239" s="9"/>
      <c r="D239" s="9"/>
      <c r="E239" s="9"/>
      <c r="F239" s="9"/>
      <c r="G239" s="9"/>
      <c r="H239" s="9"/>
      <c r="I239" s="9"/>
      <c r="J239" s="9"/>
      <c r="K239" s="9"/>
      <c r="L239" s="9"/>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8"/>
      <c r="BV239" s="8"/>
      <c r="BW239" s="8"/>
      <c r="BX239" s="8"/>
      <c r="BY239" s="8"/>
      <c r="BZ239" s="8"/>
      <c r="CA239" s="8"/>
      <c r="CB239" s="8"/>
      <c r="CC239" s="8"/>
      <c r="CD239" s="8"/>
      <c r="CE239" s="8"/>
      <c r="CF239" s="8"/>
      <c r="CG239" s="8"/>
      <c r="CH239" s="8"/>
      <c r="CI239" s="8"/>
      <c r="CJ239" s="8"/>
      <c r="CK239" s="8"/>
      <c r="CL239" s="8"/>
      <c r="CM239" s="8"/>
      <c r="CN239" s="8"/>
      <c r="CO239" s="8"/>
      <c r="CP239" s="8"/>
      <c r="CQ239" s="8"/>
      <c r="CR239" s="8"/>
      <c r="CS239" s="8"/>
      <c r="CT239" s="8"/>
      <c r="CU239" s="8"/>
      <c r="CV239" s="8"/>
      <c r="CW239" s="8"/>
      <c r="CX239" s="8"/>
      <c r="CY239" s="8"/>
      <c r="CZ239" s="8"/>
      <c r="DA239" s="8"/>
      <c r="DB239" s="8"/>
    </row>
    <row r="240" spans="1:106" x14ac:dyDescent="0.2">
      <c r="A240" s="9"/>
      <c r="B240" s="10"/>
      <c r="C240" s="9"/>
      <c r="D240" s="9"/>
      <c r="E240" s="9"/>
      <c r="F240" s="9"/>
      <c r="G240" s="9"/>
      <c r="H240" s="9"/>
      <c r="I240" s="9"/>
      <c r="J240" s="9"/>
      <c r="K240" s="9"/>
      <c r="L240" s="9"/>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8"/>
      <c r="BV240" s="8"/>
      <c r="BW240" s="8"/>
      <c r="BX240" s="8"/>
      <c r="BY240" s="8"/>
      <c r="BZ240" s="8"/>
      <c r="CA240" s="8"/>
      <c r="CB240" s="8"/>
      <c r="CC240" s="8"/>
      <c r="CD240" s="8"/>
      <c r="CE240" s="8"/>
      <c r="CF240" s="8"/>
      <c r="CG240" s="8"/>
      <c r="CH240" s="8"/>
      <c r="CI240" s="8"/>
      <c r="CJ240" s="8"/>
      <c r="CK240" s="8"/>
      <c r="CL240" s="8"/>
      <c r="CM240" s="8"/>
      <c r="CN240" s="8"/>
      <c r="CO240" s="8"/>
      <c r="CP240" s="8"/>
      <c r="CQ240" s="8"/>
      <c r="CR240" s="8"/>
      <c r="CS240" s="8"/>
      <c r="CT240" s="8"/>
      <c r="CU240" s="8"/>
      <c r="CV240" s="8"/>
      <c r="CW240" s="8"/>
      <c r="CX240" s="8"/>
      <c r="CY240" s="8"/>
      <c r="CZ240" s="8"/>
      <c r="DA240" s="8"/>
      <c r="DB240" s="8"/>
    </row>
    <row r="241" spans="1:106" x14ac:dyDescent="0.2">
      <c r="A241" s="9"/>
      <c r="B241" s="10"/>
      <c r="C241" s="9"/>
      <c r="D241" s="9"/>
      <c r="E241" s="9"/>
      <c r="F241" s="9"/>
      <c r="G241" s="9"/>
      <c r="H241" s="9"/>
      <c r="I241" s="9"/>
      <c r="J241" s="9"/>
      <c r="K241" s="9"/>
      <c r="L241" s="9"/>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8"/>
      <c r="BV241" s="8"/>
      <c r="BW241" s="8"/>
      <c r="BX241" s="8"/>
      <c r="BY241" s="8"/>
      <c r="BZ241" s="8"/>
      <c r="CA241" s="8"/>
      <c r="CB241" s="8"/>
      <c r="CC241" s="8"/>
      <c r="CD241" s="8"/>
      <c r="CE241" s="8"/>
      <c r="CF241" s="8"/>
      <c r="CG241" s="8"/>
      <c r="CH241" s="8"/>
      <c r="CI241" s="8"/>
      <c r="CJ241" s="8"/>
      <c r="CK241" s="8"/>
      <c r="CL241" s="8"/>
      <c r="CM241" s="8"/>
      <c r="CN241" s="8"/>
      <c r="CO241" s="8"/>
      <c r="CP241" s="8"/>
      <c r="CQ241" s="8"/>
      <c r="CR241" s="8"/>
      <c r="CS241" s="8"/>
      <c r="CT241" s="8"/>
      <c r="CU241" s="8"/>
      <c r="CV241" s="8"/>
      <c r="CW241" s="8"/>
      <c r="CX241" s="8"/>
      <c r="CY241" s="8"/>
      <c r="CZ241" s="8"/>
      <c r="DA241" s="8"/>
      <c r="DB241" s="8"/>
    </row>
    <row r="242" spans="1:106" x14ac:dyDescent="0.2">
      <c r="A242" s="9"/>
      <c r="B242" s="10"/>
      <c r="C242" s="9"/>
      <c r="D242" s="9"/>
      <c r="E242" s="9"/>
      <c r="F242" s="9"/>
      <c r="G242" s="9"/>
      <c r="H242" s="9"/>
      <c r="I242" s="9"/>
      <c r="J242" s="9"/>
      <c r="K242" s="9"/>
      <c r="L242" s="9"/>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C242" s="8"/>
      <c r="BD242" s="8"/>
      <c r="BE242" s="8"/>
      <c r="BF242" s="8"/>
      <c r="BG242" s="8"/>
      <c r="BH242" s="8"/>
      <c r="BI242" s="8"/>
      <c r="BJ242" s="8"/>
      <c r="BK242" s="8"/>
      <c r="BL242" s="8"/>
      <c r="BM242" s="8"/>
      <c r="BN242" s="8"/>
      <c r="BO242" s="8"/>
      <c r="BP242" s="8"/>
      <c r="BQ242" s="8"/>
      <c r="BR242" s="8"/>
      <c r="BS242" s="8"/>
      <c r="BT242" s="8"/>
      <c r="BU242" s="8"/>
      <c r="BV242" s="8"/>
      <c r="BW242" s="8"/>
      <c r="BX242" s="8"/>
      <c r="BY242" s="8"/>
      <c r="BZ242" s="8"/>
      <c r="CA242" s="8"/>
      <c r="CB242" s="8"/>
      <c r="CC242" s="8"/>
      <c r="CD242" s="8"/>
      <c r="CE242" s="8"/>
      <c r="CF242" s="8"/>
      <c r="CG242" s="8"/>
      <c r="CH242" s="8"/>
      <c r="CI242" s="8"/>
      <c r="CJ242" s="8"/>
      <c r="CK242" s="8"/>
      <c r="CL242" s="8"/>
      <c r="CM242" s="8"/>
      <c r="CN242" s="8"/>
      <c r="CO242" s="8"/>
      <c r="CP242" s="8"/>
      <c r="CQ242" s="8"/>
      <c r="CR242" s="8"/>
      <c r="CS242" s="8"/>
      <c r="CT242" s="8"/>
      <c r="CU242" s="8"/>
      <c r="CV242" s="8"/>
      <c r="CW242" s="8"/>
      <c r="CX242" s="8"/>
      <c r="CY242" s="8"/>
      <c r="CZ242" s="8"/>
      <c r="DA242" s="8"/>
      <c r="DB242" s="8"/>
    </row>
    <row r="243" spans="1:106" x14ac:dyDescent="0.2">
      <c r="A243" s="9"/>
      <c r="B243" s="10"/>
      <c r="C243" s="9"/>
      <c r="D243" s="9"/>
      <c r="E243" s="9"/>
      <c r="F243" s="9"/>
      <c r="G243" s="9"/>
      <c r="H243" s="9"/>
      <c r="I243" s="9"/>
      <c r="J243" s="9"/>
      <c r="K243" s="9"/>
      <c r="L243" s="9"/>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C243" s="8"/>
      <c r="BD243" s="8"/>
      <c r="BE243" s="8"/>
      <c r="BF243" s="8"/>
      <c r="BG243" s="8"/>
      <c r="BH243" s="8"/>
      <c r="BI243" s="8"/>
      <c r="BJ243" s="8"/>
      <c r="BK243" s="8"/>
      <c r="BL243" s="8"/>
      <c r="BM243" s="8"/>
      <c r="BN243" s="8"/>
      <c r="BO243" s="8"/>
      <c r="BP243" s="8"/>
      <c r="BQ243" s="8"/>
      <c r="BR243" s="8"/>
      <c r="BS243" s="8"/>
      <c r="BT243" s="8"/>
      <c r="BU243" s="8"/>
      <c r="BV243" s="8"/>
      <c r="BW243" s="8"/>
      <c r="BX243" s="8"/>
      <c r="BY243" s="8"/>
      <c r="BZ243" s="8"/>
      <c r="CA243" s="8"/>
      <c r="CB243" s="8"/>
      <c r="CC243" s="8"/>
      <c r="CD243" s="8"/>
      <c r="CE243" s="8"/>
      <c r="CF243" s="8"/>
      <c r="CG243" s="8"/>
      <c r="CH243" s="8"/>
      <c r="CI243" s="8"/>
      <c r="CJ243" s="8"/>
      <c r="CK243" s="8"/>
      <c r="CL243" s="8"/>
      <c r="CM243" s="8"/>
      <c r="CN243" s="8"/>
      <c r="CO243" s="8"/>
      <c r="CP243" s="8"/>
      <c r="CQ243" s="8"/>
      <c r="CR243" s="8"/>
      <c r="CS243" s="8"/>
      <c r="CT243" s="8"/>
      <c r="CU243" s="8"/>
      <c r="CV243" s="8"/>
      <c r="CW243" s="8"/>
      <c r="CX243" s="8"/>
      <c r="CY243" s="8"/>
      <c r="CZ243" s="8"/>
      <c r="DA243" s="8"/>
      <c r="DB243" s="8"/>
    </row>
    <row r="244" spans="1:106" x14ac:dyDescent="0.2">
      <c r="A244" s="9"/>
      <c r="B244" s="10"/>
      <c r="C244" s="9"/>
      <c r="D244" s="9"/>
      <c r="E244" s="9"/>
      <c r="F244" s="9"/>
      <c r="G244" s="9"/>
      <c r="H244" s="9"/>
      <c r="I244" s="9"/>
      <c r="J244" s="9"/>
      <c r="K244" s="9"/>
      <c r="L244" s="9"/>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8"/>
      <c r="BC244" s="8"/>
      <c r="BD244" s="8"/>
      <c r="BE244" s="8"/>
      <c r="BF244" s="8"/>
      <c r="BG244" s="8"/>
      <c r="BH244" s="8"/>
      <c r="BI244" s="8"/>
      <c r="BJ244" s="8"/>
      <c r="BK244" s="8"/>
      <c r="BL244" s="8"/>
      <c r="BM244" s="8"/>
      <c r="BN244" s="8"/>
      <c r="BO244" s="8"/>
      <c r="BP244" s="8"/>
      <c r="BQ244" s="8"/>
      <c r="BR244" s="8"/>
      <c r="BS244" s="8"/>
      <c r="BT244" s="8"/>
      <c r="BU244" s="8"/>
      <c r="BV244" s="8"/>
      <c r="BW244" s="8"/>
      <c r="BX244" s="8"/>
      <c r="BY244" s="8"/>
      <c r="BZ244" s="8"/>
      <c r="CA244" s="8"/>
      <c r="CB244" s="8"/>
      <c r="CC244" s="8"/>
      <c r="CD244" s="8"/>
      <c r="CE244" s="8"/>
      <c r="CF244" s="8"/>
      <c r="CG244" s="8"/>
      <c r="CH244" s="8"/>
      <c r="CI244" s="8"/>
      <c r="CJ244" s="8"/>
      <c r="CK244" s="8"/>
      <c r="CL244" s="8"/>
      <c r="CM244" s="8"/>
      <c r="CN244" s="8"/>
      <c r="CO244" s="8"/>
      <c r="CP244" s="8"/>
      <c r="CQ244" s="8"/>
      <c r="CR244" s="8"/>
      <c r="CS244" s="8"/>
      <c r="CT244" s="8"/>
      <c r="CU244" s="8"/>
      <c r="CV244" s="8"/>
      <c r="CW244" s="8"/>
      <c r="CX244" s="8"/>
      <c r="CY244" s="8"/>
      <c r="CZ244" s="8"/>
      <c r="DA244" s="8"/>
      <c r="DB244" s="8"/>
    </row>
    <row r="245" spans="1:106" x14ac:dyDescent="0.2">
      <c r="A245" s="9"/>
      <c r="B245" s="10"/>
      <c r="C245" s="9"/>
      <c r="D245" s="9"/>
      <c r="E245" s="9"/>
      <c r="F245" s="9"/>
      <c r="G245" s="9"/>
      <c r="H245" s="9"/>
      <c r="I245" s="9"/>
      <c r="J245" s="9"/>
      <c r="K245" s="9"/>
      <c r="L245" s="9"/>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8"/>
      <c r="BH245" s="8"/>
      <c r="BI245" s="8"/>
      <c r="BJ245" s="8"/>
      <c r="BK245" s="8"/>
      <c r="BL245" s="8"/>
      <c r="BM245" s="8"/>
      <c r="BN245" s="8"/>
      <c r="BO245" s="8"/>
      <c r="BP245" s="8"/>
      <c r="BQ245" s="8"/>
      <c r="BR245" s="8"/>
      <c r="BS245" s="8"/>
      <c r="BT245" s="8"/>
      <c r="BU245" s="8"/>
      <c r="BV245" s="8"/>
      <c r="BW245" s="8"/>
      <c r="BX245" s="8"/>
      <c r="BY245" s="8"/>
      <c r="BZ245" s="8"/>
      <c r="CA245" s="8"/>
      <c r="CB245" s="8"/>
      <c r="CC245" s="8"/>
      <c r="CD245" s="8"/>
      <c r="CE245" s="8"/>
      <c r="CF245" s="8"/>
      <c r="CG245" s="8"/>
      <c r="CH245" s="8"/>
      <c r="CI245" s="8"/>
      <c r="CJ245" s="8"/>
      <c r="CK245" s="8"/>
      <c r="CL245" s="8"/>
      <c r="CM245" s="8"/>
      <c r="CN245" s="8"/>
      <c r="CO245" s="8"/>
      <c r="CP245" s="8"/>
      <c r="CQ245" s="8"/>
      <c r="CR245" s="8"/>
      <c r="CS245" s="8"/>
      <c r="CT245" s="8"/>
      <c r="CU245" s="8"/>
      <c r="CV245" s="8"/>
      <c r="CW245" s="8"/>
      <c r="CX245" s="8"/>
      <c r="CY245" s="8"/>
      <c r="CZ245" s="8"/>
      <c r="DA245" s="8"/>
      <c r="DB245" s="8"/>
    </row>
    <row r="246" spans="1:106" x14ac:dyDescent="0.2">
      <c r="A246" s="9"/>
      <c r="B246" s="10"/>
      <c r="C246" s="9"/>
      <c r="D246" s="9"/>
      <c r="E246" s="9"/>
      <c r="F246" s="9"/>
      <c r="G246" s="9"/>
      <c r="H246" s="9"/>
      <c r="I246" s="9"/>
      <c r="J246" s="9"/>
      <c r="K246" s="9"/>
      <c r="L246" s="9"/>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8"/>
      <c r="BV246" s="8"/>
      <c r="BW246" s="8"/>
      <c r="BX246" s="8"/>
      <c r="BY246" s="8"/>
      <c r="BZ246" s="8"/>
      <c r="CA246" s="8"/>
      <c r="CB246" s="8"/>
      <c r="CC246" s="8"/>
      <c r="CD246" s="8"/>
      <c r="CE246" s="8"/>
      <c r="CF246" s="8"/>
      <c r="CG246" s="8"/>
      <c r="CH246" s="8"/>
      <c r="CI246" s="8"/>
      <c r="CJ246" s="8"/>
      <c r="CK246" s="8"/>
      <c r="CL246" s="8"/>
      <c r="CM246" s="8"/>
      <c r="CN246" s="8"/>
      <c r="CO246" s="8"/>
      <c r="CP246" s="8"/>
      <c r="CQ246" s="8"/>
      <c r="CR246" s="8"/>
      <c r="CS246" s="8"/>
      <c r="CT246" s="8"/>
      <c r="CU246" s="8"/>
      <c r="CV246" s="8"/>
      <c r="CW246" s="8"/>
      <c r="CX246" s="8"/>
      <c r="CY246" s="8"/>
      <c r="CZ246" s="8"/>
      <c r="DA246" s="8"/>
      <c r="DB246" s="8"/>
    </row>
    <row r="247" spans="1:106" x14ac:dyDescent="0.2">
      <c r="A247" s="9"/>
      <c r="B247" s="10"/>
      <c r="C247" s="9"/>
      <c r="D247" s="9"/>
      <c r="E247" s="9"/>
      <c r="F247" s="9"/>
      <c r="G247" s="9"/>
      <c r="H247" s="9"/>
      <c r="I247" s="9"/>
      <c r="J247" s="9"/>
      <c r="K247" s="9"/>
      <c r="L247" s="9"/>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c r="AZ247" s="8"/>
      <c r="BA247" s="8"/>
      <c r="BB247" s="8"/>
      <c r="BC247" s="8"/>
      <c r="BD247" s="8"/>
      <c r="BE247" s="8"/>
      <c r="BF247" s="8"/>
      <c r="BG247" s="8"/>
      <c r="BH247" s="8"/>
      <c r="BI247" s="8"/>
      <c r="BJ247" s="8"/>
      <c r="BK247" s="8"/>
      <c r="BL247" s="8"/>
      <c r="BM247" s="8"/>
      <c r="BN247" s="8"/>
      <c r="BO247" s="8"/>
      <c r="BP247" s="8"/>
      <c r="BQ247" s="8"/>
      <c r="BR247" s="8"/>
      <c r="BS247" s="8"/>
      <c r="BT247" s="8"/>
      <c r="BU247" s="8"/>
      <c r="BV247" s="8"/>
      <c r="BW247" s="8"/>
      <c r="BX247" s="8"/>
      <c r="BY247" s="8"/>
      <c r="BZ247" s="8"/>
      <c r="CA247" s="8"/>
      <c r="CB247" s="8"/>
      <c r="CC247" s="8"/>
      <c r="CD247" s="8"/>
      <c r="CE247" s="8"/>
      <c r="CF247" s="8"/>
      <c r="CG247" s="8"/>
      <c r="CH247" s="8"/>
      <c r="CI247" s="8"/>
      <c r="CJ247" s="8"/>
      <c r="CK247" s="8"/>
      <c r="CL247" s="8"/>
      <c r="CM247" s="8"/>
      <c r="CN247" s="8"/>
      <c r="CO247" s="8"/>
      <c r="CP247" s="8"/>
      <c r="CQ247" s="8"/>
      <c r="CR247" s="8"/>
      <c r="CS247" s="8"/>
      <c r="CT247" s="8"/>
      <c r="CU247" s="8"/>
      <c r="CV247" s="8"/>
      <c r="CW247" s="8"/>
      <c r="CX247" s="8"/>
      <c r="CY247" s="8"/>
      <c r="CZ247" s="8"/>
      <c r="DA247" s="8"/>
      <c r="DB247" s="8"/>
    </row>
    <row r="248" spans="1:106" x14ac:dyDescent="0.2">
      <c r="A248" s="9"/>
      <c r="B248" s="10"/>
      <c r="C248" s="9"/>
      <c r="D248" s="9"/>
      <c r="E248" s="9"/>
      <c r="F248" s="9"/>
      <c r="G248" s="9"/>
      <c r="H248" s="9"/>
      <c r="I248" s="9"/>
      <c r="J248" s="9"/>
      <c r="K248" s="9"/>
      <c r="L248" s="9"/>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C248" s="8"/>
      <c r="BD248" s="8"/>
      <c r="BE248" s="8"/>
      <c r="BF248" s="8"/>
      <c r="BG248" s="8"/>
      <c r="BH248" s="8"/>
      <c r="BI248" s="8"/>
      <c r="BJ248" s="8"/>
      <c r="BK248" s="8"/>
      <c r="BL248" s="8"/>
      <c r="BM248" s="8"/>
      <c r="BN248" s="8"/>
      <c r="BO248" s="8"/>
      <c r="BP248" s="8"/>
      <c r="BQ248" s="8"/>
      <c r="BR248" s="8"/>
      <c r="BS248" s="8"/>
      <c r="BT248" s="8"/>
      <c r="BU248" s="8"/>
      <c r="BV248" s="8"/>
      <c r="BW248" s="8"/>
      <c r="BX248" s="8"/>
      <c r="BY248" s="8"/>
      <c r="BZ248" s="8"/>
      <c r="CA248" s="8"/>
      <c r="CB248" s="8"/>
      <c r="CC248" s="8"/>
      <c r="CD248" s="8"/>
      <c r="CE248" s="8"/>
      <c r="CF248" s="8"/>
      <c r="CG248" s="8"/>
      <c r="CH248" s="8"/>
      <c r="CI248" s="8"/>
      <c r="CJ248" s="8"/>
      <c r="CK248" s="8"/>
      <c r="CL248" s="8"/>
      <c r="CM248" s="8"/>
      <c r="CN248" s="8"/>
      <c r="CO248" s="8"/>
      <c r="CP248" s="8"/>
      <c r="CQ248" s="8"/>
      <c r="CR248" s="8"/>
      <c r="CS248" s="8"/>
      <c r="CT248" s="8"/>
      <c r="CU248" s="8"/>
      <c r="CV248" s="8"/>
      <c r="CW248" s="8"/>
      <c r="CX248" s="8"/>
      <c r="CY248" s="8"/>
      <c r="CZ248" s="8"/>
      <c r="DA248" s="8"/>
      <c r="DB248" s="8"/>
    </row>
    <row r="249" spans="1:106" x14ac:dyDescent="0.2">
      <c r="A249" s="9"/>
      <c r="B249" s="10"/>
      <c r="C249" s="9"/>
      <c r="D249" s="9"/>
      <c r="E249" s="9"/>
      <c r="F249" s="9"/>
      <c r="G249" s="9"/>
      <c r="H249" s="9"/>
      <c r="I249" s="9"/>
      <c r="J249" s="9"/>
      <c r="K249" s="9"/>
      <c r="L249" s="9"/>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C249" s="8"/>
      <c r="BD249" s="8"/>
      <c r="BE249" s="8"/>
      <c r="BF249" s="8"/>
      <c r="BG249" s="8"/>
      <c r="BH249" s="8"/>
      <c r="BI249" s="8"/>
      <c r="BJ249" s="8"/>
      <c r="BK249" s="8"/>
      <c r="BL249" s="8"/>
      <c r="BM249" s="8"/>
      <c r="BN249" s="8"/>
      <c r="BO249" s="8"/>
      <c r="BP249" s="8"/>
      <c r="BQ249" s="8"/>
      <c r="BR249" s="8"/>
      <c r="BS249" s="8"/>
      <c r="BT249" s="8"/>
      <c r="BU249" s="8"/>
      <c r="BV249" s="8"/>
      <c r="BW249" s="8"/>
      <c r="BX249" s="8"/>
      <c r="BY249" s="8"/>
      <c r="BZ249" s="8"/>
      <c r="CA249" s="8"/>
      <c r="CB249" s="8"/>
      <c r="CC249" s="8"/>
      <c r="CD249" s="8"/>
      <c r="CE249" s="8"/>
      <c r="CF249" s="8"/>
      <c r="CG249" s="8"/>
      <c r="CH249" s="8"/>
      <c r="CI249" s="8"/>
      <c r="CJ249" s="8"/>
      <c r="CK249" s="8"/>
      <c r="CL249" s="8"/>
      <c r="CM249" s="8"/>
      <c r="CN249" s="8"/>
      <c r="CO249" s="8"/>
      <c r="CP249" s="8"/>
      <c r="CQ249" s="8"/>
      <c r="CR249" s="8"/>
      <c r="CS249" s="8"/>
      <c r="CT249" s="8"/>
      <c r="CU249" s="8"/>
      <c r="CV249" s="8"/>
      <c r="CW249" s="8"/>
      <c r="CX249" s="8"/>
      <c r="CY249" s="8"/>
      <c r="CZ249" s="8"/>
      <c r="DA249" s="8"/>
      <c r="DB249" s="8"/>
    </row>
    <row r="250" spans="1:106" x14ac:dyDescent="0.2">
      <c r="A250" s="9"/>
      <c r="B250" s="10"/>
      <c r="C250" s="9"/>
      <c r="D250" s="9"/>
      <c r="E250" s="9"/>
      <c r="F250" s="9"/>
      <c r="G250" s="9"/>
      <c r="H250" s="9"/>
      <c r="I250" s="9"/>
      <c r="J250" s="9"/>
      <c r="K250" s="9"/>
      <c r="L250" s="9"/>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8"/>
      <c r="BC250" s="8"/>
      <c r="BD250" s="8"/>
      <c r="BE250" s="8"/>
      <c r="BF250" s="8"/>
      <c r="BG250" s="8"/>
      <c r="BH250" s="8"/>
      <c r="BI250" s="8"/>
      <c r="BJ250" s="8"/>
      <c r="BK250" s="8"/>
      <c r="BL250" s="8"/>
      <c r="BM250" s="8"/>
      <c r="BN250" s="8"/>
      <c r="BO250" s="8"/>
      <c r="BP250" s="8"/>
      <c r="BQ250" s="8"/>
      <c r="BR250" s="8"/>
      <c r="BS250" s="8"/>
      <c r="BT250" s="8"/>
      <c r="BU250" s="8"/>
      <c r="BV250" s="8"/>
      <c r="BW250" s="8"/>
      <c r="BX250" s="8"/>
      <c r="BY250" s="8"/>
      <c r="BZ250" s="8"/>
      <c r="CA250" s="8"/>
      <c r="CB250" s="8"/>
      <c r="CC250" s="8"/>
      <c r="CD250" s="8"/>
      <c r="CE250" s="8"/>
      <c r="CF250" s="8"/>
      <c r="CG250" s="8"/>
      <c r="CH250" s="8"/>
      <c r="CI250" s="8"/>
      <c r="CJ250" s="8"/>
      <c r="CK250" s="8"/>
      <c r="CL250" s="8"/>
      <c r="CM250" s="8"/>
      <c r="CN250" s="8"/>
      <c r="CO250" s="8"/>
      <c r="CP250" s="8"/>
      <c r="CQ250" s="8"/>
      <c r="CR250" s="8"/>
      <c r="CS250" s="8"/>
      <c r="CT250" s="8"/>
      <c r="CU250" s="8"/>
      <c r="CV250" s="8"/>
      <c r="CW250" s="8"/>
      <c r="CX250" s="8"/>
      <c r="CY250" s="8"/>
      <c r="CZ250" s="8"/>
      <c r="DA250" s="8"/>
      <c r="DB250" s="8"/>
    </row>
    <row r="251" spans="1:106" x14ac:dyDescent="0.2">
      <c r="A251" s="9"/>
      <c r="B251" s="10"/>
      <c r="C251" s="9"/>
      <c r="D251" s="9"/>
      <c r="E251" s="9"/>
      <c r="F251" s="9"/>
      <c r="G251" s="9"/>
      <c r="H251" s="9"/>
      <c r="I251" s="9"/>
      <c r="J251" s="9"/>
      <c r="K251" s="9"/>
      <c r="L251" s="9"/>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c r="BC251" s="8"/>
      <c r="BD251" s="8"/>
      <c r="BE251" s="8"/>
      <c r="BF251" s="8"/>
      <c r="BG251" s="8"/>
      <c r="BH251" s="8"/>
      <c r="BI251" s="8"/>
      <c r="BJ251" s="8"/>
      <c r="BK251" s="8"/>
      <c r="BL251" s="8"/>
      <c r="BM251" s="8"/>
      <c r="BN251" s="8"/>
      <c r="BO251" s="8"/>
      <c r="BP251" s="8"/>
      <c r="BQ251" s="8"/>
      <c r="BR251" s="8"/>
      <c r="BS251" s="8"/>
      <c r="BT251" s="8"/>
      <c r="BU251" s="8"/>
      <c r="BV251" s="8"/>
      <c r="BW251" s="8"/>
      <c r="BX251" s="8"/>
      <c r="BY251" s="8"/>
      <c r="BZ251" s="8"/>
      <c r="CA251" s="8"/>
      <c r="CB251" s="8"/>
      <c r="CC251" s="8"/>
      <c r="CD251" s="8"/>
      <c r="CE251" s="8"/>
      <c r="CF251" s="8"/>
      <c r="CG251" s="8"/>
      <c r="CH251" s="8"/>
      <c r="CI251" s="8"/>
      <c r="CJ251" s="8"/>
      <c r="CK251" s="8"/>
      <c r="CL251" s="8"/>
      <c r="CM251" s="8"/>
      <c r="CN251" s="8"/>
      <c r="CO251" s="8"/>
      <c r="CP251" s="8"/>
      <c r="CQ251" s="8"/>
      <c r="CR251" s="8"/>
      <c r="CS251" s="8"/>
      <c r="CT251" s="8"/>
      <c r="CU251" s="8"/>
      <c r="CV251" s="8"/>
      <c r="CW251" s="8"/>
      <c r="CX251" s="8"/>
      <c r="CY251" s="8"/>
      <c r="CZ251" s="8"/>
      <c r="DA251" s="8"/>
      <c r="DB251" s="8"/>
    </row>
    <row r="252" spans="1:106" x14ac:dyDescent="0.2">
      <c r="A252" s="9"/>
      <c r="B252" s="10"/>
      <c r="C252" s="9"/>
      <c r="D252" s="9"/>
      <c r="E252" s="9"/>
      <c r="F252" s="9"/>
      <c r="G252" s="9"/>
      <c r="H252" s="9"/>
      <c r="I252" s="9"/>
      <c r="J252" s="9"/>
      <c r="K252" s="9"/>
      <c r="L252" s="9"/>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c r="BA252" s="8"/>
      <c r="BB252" s="8"/>
      <c r="BC252" s="8"/>
      <c r="BD252" s="8"/>
      <c r="BE252" s="8"/>
      <c r="BF252" s="8"/>
      <c r="BG252" s="8"/>
      <c r="BH252" s="8"/>
      <c r="BI252" s="8"/>
      <c r="BJ252" s="8"/>
      <c r="BK252" s="8"/>
      <c r="BL252" s="8"/>
      <c r="BM252" s="8"/>
      <c r="BN252" s="8"/>
      <c r="BO252" s="8"/>
      <c r="BP252" s="8"/>
      <c r="BQ252" s="8"/>
      <c r="BR252" s="8"/>
      <c r="BS252" s="8"/>
      <c r="BT252" s="8"/>
      <c r="BU252" s="8"/>
      <c r="BV252" s="8"/>
      <c r="BW252" s="8"/>
      <c r="BX252" s="8"/>
      <c r="BY252" s="8"/>
      <c r="BZ252" s="8"/>
      <c r="CA252" s="8"/>
      <c r="CB252" s="8"/>
      <c r="CC252" s="8"/>
      <c r="CD252" s="8"/>
      <c r="CE252" s="8"/>
      <c r="CF252" s="8"/>
      <c r="CG252" s="8"/>
      <c r="CH252" s="8"/>
      <c r="CI252" s="8"/>
      <c r="CJ252" s="8"/>
      <c r="CK252" s="8"/>
      <c r="CL252" s="8"/>
      <c r="CM252" s="8"/>
      <c r="CN252" s="8"/>
      <c r="CO252" s="8"/>
      <c r="CP252" s="8"/>
      <c r="CQ252" s="8"/>
      <c r="CR252" s="8"/>
      <c r="CS252" s="8"/>
      <c r="CT252" s="8"/>
      <c r="CU252" s="8"/>
      <c r="CV252" s="8"/>
      <c r="CW252" s="8"/>
      <c r="CX252" s="8"/>
      <c r="CY252" s="8"/>
      <c r="CZ252" s="8"/>
      <c r="DA252" s="8"/>
      <c r="DB252" s="8"/>
    </row>
    <row r="253" spans="1:106" x14ac:dyDescent="0.2">
      <c r="A253" s="9"/>
      <c r="B253" s="10"/>
      <c r="C253" s="9"/>
      <c r="D253" s="9"/>
      <c r="E253" s="9"/>
      <c r="F253" s="9"/>
      <c r="G253" s="9"/>
      <c r="H253" s="9"/>
      <c r="I253" s="9"/>
      <c r="J253" s="9"/>
      <c r="K253" s="9"/>
      <c r="L253" s="9"/>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8"/>
      <c r="BC253" s="8"/>
      <c r="BD253" s="8"/>
      <c r="BE253" s="8"/>
      <c r="BF253" s="8"/>
      <c r="BG253" s="8"/>
      <c r="BH253" s="8"/>
      <c r="BI253" s="8"/>
      <c r="BJ253" s="8"/>
      <c r="BK253" s="8"/>
      <c r="BL253" s="8"/>
      <c r="BM253" s="8"/>
      <c r="BN253" s="8"/>
      <c r="BO253" s="8"/>
      <c r="BP253" s="8"/>
      <c r="BQ253" s="8"/>
      <c r="BR253" s="8"/>
      <c r="BS253" s="8"/>
      <c r="BT253" s="8"/>
      <c r="BU253" s="8"/>
      <c r="BV253" s="8"/>
      <c r="BW253" s="8"/>
      <c r="BX253" s="8"/>
      <c r="BY253" s="8"/>
      <c r="BZ253" s="8"/>
      <c r="CA253" s="8"/>
      <c r="CB253" s="8"/>
      <c r="CC253" s="8"/>
      <c r="CD253" s="8"/>
      <c r="CE253" s="8"/>
      <c r="CF253" s="8"/>
      <c r="CG253" s="8"/>
      <c r="CH253" s="8"/>
      <c r="CI253" s="8"/>
      <c r="CJ253" s="8"/>
      <c r="CK253" s="8"/>
      <c r="CL253" s="8"/>
      <c r="CM253" s="8"/>
      <c r="CN253" s="8"/>
      <c r="CO253" s="8"/>
      <c r="CP253" s="8"/>
      <c r="CQ253" s="8"/>
      <c r="CR253" s="8"/>
      <c r="CS253" s="8"/>
      <c r="CT253" s="8"/>
      <c r="CU253" s="8"/>
      <c r="CV253" s="8"/>
      <c r="CW253" s="8"/>
      <c r="CX253" s="8"/>
      <c r="CY253" s="8"/>
      <c r="CZ253" s="8"/>
      <c r="DA253" s="8"/>
      <c r="DB253" s="8"/>
    </row>
    <row r="254" spans="1:106" x14ac:dyDescent="0.2">
      <c r="A254" s="9"/>
      <c r="B254" s="10"/>
      <c r="C254" s="9"/>
      <c r="D254" s="9"/>
      <c r="E254" s="9"/>
      <c r="F254" s="9"/>
      <c r="G254" s="9"/>
      <c r="H254" s="9"/>
      <c r="I254" s="9"/>
      <c r="J254" s="9"/>
      <c r="K254" s="9"/>
      <c r="L254" s="9"/>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8"/>
      <c r="BV254" s="8"/>
      <c r="BW254" s="8"/>
      <c r="BX254" s="8"/>
      <c r="BY254" s="8"/>
      <c r="BZ254" s="8"/>
      <c r="CA254" s="8"/>
      <c r="CB254" s="8"/>
      <c r="CC254" s="8"/>
      <c r="CD254" s="8"/>
      <c r="CE254" s="8"/>
      <c r="CF254" s="8"/>
      <c r="CG254" s="8"/>
      <c r="CH254" s="8"/>
      <c r="CI254" s="8"/>
      <c r="CJ254" s="8"/>
      <c r="CK254" s="8"/>
      <c r="CL254" s="8"/>
      <c r="CM254" s="8"/>
      <c r="CN254" s="8"/>
      <c r="CO254" s="8"/>
      <c r="CP254" s="8"/>
      <c r="CQ254" s="8"/>
      <c r="CR254" s="8"/>
      <c r="CS254" s="8"/>
      <c r="CT254" s="8"/>
      <c r="CU254" s="8"/>
      <c r="CV254" s="8"/>
      <c r="CW254" s="8"/>
      <c r="CX254" s="8"/>
      <c r="CY254" s="8"/>
      <c r="CZ254" s="8"/>
      <c r="DA254" s="8"/>
      <c r="DB254" s="8"/>
    </row>
    <row r="255" spans="1:106" x14ac:dyDescent="0.2">
      <c r="A255" s="9"/>
      <c r="B255" s="10"/>
      <c r="C255" s="9"/>
      <c r="D255" s="9"/>
      <c r="E255" s="9"/>
      <c r="F255" s="9"/>
      <c r="G255" s="9"/>
      <c r="H255" s="9"/>
      <c r="I255" s="9"/>
      <c r="J255" s="9"/>
      <c r="K255" s="9"/>
      <c r="L255" s="9"/>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c r="BA255" s="8"/>
      <c r="BB255" s="8"/>
      <c r="BC255" s="8"/>
      <c r="BD255" s="8"/>
      <c r="BE255" s="8"/>
      <c r="BF255" s="8"/>
      <c r="BG255" s="8"/>
      <c r="BH255" s="8"/>
      <c r="BI255" s="8"/>
      <c r="BJ255" s="8"/>
      <c r="BK255" s="8"/>
      <c r="BL255" s="8"/>
      <c r="BM255" s="8"/>
      <c r="BN255" s="8"/>
      <c r="BO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c r="CM255" s="8"/>
      <c r="CN255" s="8"/>
      <c r="CO255" s="8"/>
      <c r="CP255" s="8"/>
      <c r="CQ255" s="8"/>
      <c r="CR255" s="8"/>
      <c r="CS255" s="8"/>
      <c r="CT255" s="8"/>
      <c r="CU255" s="8"/>
      <c r="CV255" s="8"/>
      <c r="CW255" s="8"/>
      <c r="CX255" s="8"/>
      <c r="CY255" s="8"/>
      <c r="CZ255" s="8"/>
      <c r="DA255" s="8"/>
      <c r="DB255" s="8"/>
    </row>
    <row r="256" spans="1:106" x14ac:dyDescent="0.2">
      <c r="A256" s="9"/>
      <c r="B256" s="10"/>
      <c r="C256" s="9"/>
      <c r="D256" s="9"/>
      <c r="E256" s="9"/>
      <c r="F256" s="9"/>
      <c r="G256" s="9"/>
      <c r="H256" s="9"/>
      <c r="I256" s="9"/>
      <c r="J256" s="9"/>
      <c r="K256" s="9"/>
      <c r="L256" s="9"/>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8"/>
      <c r="BV256" s="8"/>
      <c r="BW256" s="8"/>
      <c r="BX256" s="8"/>
      <c r="BY256" s="8"/>
      <c r="BZ256" s="8"/>
      <c r="CA256" s="8"/>
      <c r="CB256" s="8"/>
      <c r="CC256" s="8"/>
      <c r="CD256" s="8"/>
      <c r="CE256" s="8"/>
      <c r="CF256" s="8"/>
      <c r="CG256" s="8"/>
      <c r="CH256" s="8"/>
      <c r="CI256" s="8"/>
      <c r="CJ256" s="8"/>
      <c r="CK256" s="8"/>
      <c r="CL256" s="8"/>
      <c r="CM256" s="8"/>
      <c r="CN256" s="8"/>
      <c r="CO256" s="8"/>
      <c r="CP256" s="8"/>
      <c r="CQ256" s="8"/>
      <c r="CR256" s="8"/>
      <c r="CS256" s="8"/>
      <c r="CT256" s="8"/>
      <c r="CU256" s="8"/>
      <c r="CV256" s="8"/>
      <c r="CW256" s="8"/>
      <c r="CX256" s="8"/>
      <c r="CY256" s="8"/>
      <c r="CZ256" s="8"/>
      <c r="DA256" s="8"/>
      <c r="DB256" s="8"/>
    </row>
    <row r="257" spans="1:106" x14ac:dyDescent="0.2">
      <c r="A257" s="9"/>
      <c r="B257" s="10"/>
      <c r="C257" s="9"/>
      <c r="D257" s="9"/>
      <c r="E257" s="9"/>
      <c r="F257" s="9"/>
      <c r="G257" s="9"/>
      <c r="H257" s="9"/>
      <c r="I257" s="9"/>
      <c r="J257" s="9"/>
      <c r="K257" s="9"/>
      <c r="L257" s="9"/>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8"/>
      <c r="BC257" s="8"/>
      <c r="BD257" s="8"/>
      <c r="BE257" s="8"/>
      <c r="BF257" s="8"/>
      <c r="BG257" s="8"/>
      <c r="BH257" s="8"/>
      <c r="BI257" s="8"/>
      <c r="BJ257" s="8"/>
      <c r="BK257" s="8"/>
      <c r="BL257" s="8"/>
      <c r="BM257" s="8"/>
      <c r="BN257" s="8"/>
      <c r="BO257" s="8"/>
      <c r="BP257" s="8"/>
      <c r="BQ257" s="8"/>
      <c r="BR257" s="8"/>
      <c r="BS257" s="8"/>
      <c r="BT257" s="8"/>
      <c r="BU257" s="8"/>
      <c r="BV257" s="8"/>
      <c r="BW257" s="8"/>
      <c r="BX257" s="8"/>
      <c r="BY257" s="8"/>
      <c r="BZ257" s="8"/>
      <c r="CA257" s="8"/>
      <c r="CB257" s="8"/>
      <c r="CC257" s="8"/>
      <c r="CD257" s="8"/>
      <c r="CE257" s="8"/>
      <c r="CF257" s="8"/>
      <c r="CG257" s="8"/>
      <c r="CH257" s="8"/>
      <c r="CI257" s="8"/>
      <c r="CJ257" s="8"/>
      <c r="CK257" s="8"/>
      <c r="CL257" s="8"/>
      <c r="CM257" s="8"/>
      <c r="CN257" s="8"/>
      <c r="CO257" s="8"/>
      <c r="CP257" s="8"/>
      <c r="CQ257" s="8"/>
      <c r="CR257" s="8"/>
      <c r="CS257" s="8"/>
      <c r="CT257" s="8"/>
      <c r="CU257" s="8"/>
      <c r="CV257" s="8"/>
      <c r="CW257" s="8"/>
      <c r="CX257" s="8"/>
      <c r="CY257" s="8"/>
      <c r="CZ257" s="8"/>
      <c r="DA257" s="8"/>
      <c r="DB257" s="8"/>
    </row>
    <row r="258" spans="1:106" x14ac:dyDescent="0.2">
      <c r="A258" s="9"/>
      <c r="B258" s="10"/>
      <c r="C258" s="9"/>
      <c r="D258" s="9"/>
      <c r="E258" s="9"/>
      <c r="F258" s="9"/>
      <c r="G258" s="9"/>
      <c r="H258" s="9"/>
      <c r="I258" s="9"/>
      <c r="J258" s="9"/>
      <c r="K258" s="9"/>
      <c r="L258" s="9"/>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C258" s="8"/>
      <c r="BD258" s="8"/>
      <c r="BE258" s="8"/>
      <c r="BF258" s="8"/>
      <c r="BG258" s="8"/>
      <c r="BH258" s="8"/>
      <c r="BI258" s="8"/>
      <c r="BJ258" s="8"/>
      <c r="BK258" s="8"/>
      <c r="BL258" s="8"/>
      <c r="BM258" s="8"/>
      <c r="BN258" s="8"/>
      <c r="BO258" s="8"/>
      <c r="BP258" s="8"/>
      <c r="BQ258" s="8"/>
      <c r="BR258" s="8"/>
      <c r="BS258" s="8"/>
      <c r="BT258" s="8"/>
      <c r="BU258" s="8"/>
      <c r="BV258" s="8"/>
      <c r="BW258" s="8"/>
      <c r="BX258" s="8"/>
      <c r="BY258" s="8"/>
      <c r="BZ258" s="8"/>
      <c r="CA258" s="8"/>
      <c r="CB258" s="8"/>
      <c r="CC258" s="8"/>
      <c r="CD258" s="8"/>
      <c r="CE258" s="8"/>
      <c r="CF258" s="8"/>
      <c r="CG258" s="8"/>
      <c r="CH258" s="8"/>
      <c r="CI258" s="8"/>
      <c r="CJ258" s="8"/>
      <c r="CK258" s="8"/>
      <c r="CL258" s="8"/>
      <c r="CM258" s="8"/>
      <c r="CN258" s="8"/>
      <c r="CO258" s="8"/>
      <c r="CP258" s="8"/>
      <c r="CQ258" s="8"/>
      <c r="CR258" s="8"/>
      <c r="CS258" s="8"/>
      <c r="CT258" s="8"/>
      <c r="CU258" s="8"/>
      <c r="CV258" s="8"/>
      <c r="CW258" s="8"/>
      <c r="CX258" s="8"/>
      <c r="CY258" s="8"/>
      <c r="CZ258" s="8"/>
      <c r="DA258" s="8"/>
      <c r="DB258" s="8"/>
    </row>
    <row r="259" spans="1:106" x14ac:dyDescent="0.2">
      <c r="A259" s="9"/>
      <c r="B259" s="10"/>
      <c r="C259" s="9"/>
      <c r="D259" s="9"/>
      <c r="E259" s="9"/>
      <c r="F259" s="9"/>
      <c r="G259" s="9"/>
      <c r="H259" s="9"/>
      <c r="I259" s="9"/>
      <c r="J259" s="9"/>
      <c r="K259" s="9"/>
      <c r="L259" s="9"/>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8"/>
      <c r="BC259" s="8"/>
      <c r="BD259" s="8"/>
      <c r="BE259" s="8"/>
      <c r="BF259" s="8"/>
      <c r="BG259" s="8"/>
      <c r="BH259" s="8"/>
      <c r="BI259" s="8"/>
      <c r="BJ259" s="8"/>
      <c r="BK259" s="8"/>
      <c r="BL259" s="8"/>
      <c r="BM259" s="8"/>
      <c r="BN259" s="8"/>
      <c r="BO259" s="8"/>
      <c r="BP259" s="8"/>
      <c r="BQ259" s="8"/>
      <c r="BR259" s="8"/>
      <c r="BS259" s="8"/>
      <c r="BT259" s="8"/>
      <c r="BU259" s="8"/>
      <c r="BV259" s="8"/>
      <c r="BW259" s="8"/>
      <c r="BX259" s="8"/>
      <c r="BY259" s="8"/>
      <c r="BZ259" s="8"/>
      <c r="CA259" s="8"/>
      <c r="CB259" s="8"/>
      <c r="CC259" s="8"/>
      <c r="CD259" s="8"/>
      <c r="CE259" s="8"/>
      <c r="CF259" s="8"/>
      <c r="CG259" s="8"/>
      <c r="CH259" s="8"/>
      <c r="CI259" s="8"/>
      <c r="CJ259" s="8"/>
      <c r="CK259" s="8"/>
      <c r="CL259" s="8"/>
      <c r="CM259" s="8"/>
      <c r="CN259" s="8"/>
      <c r="CO259" s="8"/>
      <c r="CP259" s="8"/>
      <c r="CQ259" s="8"/>
      <c r="CR259" s="8"/>
      <c r="CS259" s="8"/>
      <c r="CT259" s="8"/>
      <c r="CU259" s="8"/>
      <c r="CV259" s="8"/>
      <c r="CW259" s="8"/>
      <c r="CX259" s="8"/>
      <c r="CY259" s="8"/>
      <c r="CZ259" s="8"/>
      <c r="DA259" s="8"/>
      <c r="DB259" s="8"/>
    </row>
    <row r="260" spans="1:106" x14ac:dyDescent="0.2">
      <c r="A260" s="9"/>
      <c r="B260" s="10"/>
      <c r="C260" s="9"/>
      <c r="D260" s="9"/>
      <c r="E260" s="9"/>
      <c r="F260" s="9"/>
      <c r="G260" s="9"/>
      <c r="H260" s="9"/>
      <c r="I260" s="9"/>
      <c r="J260" s="9"/>
      <c r="K260" s="9"/>
      <c r="L260" s="9"/>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8"/>
      <c r="BC260" s="8"/>
      <c r="BD260" s="8"/>
      <c r="BE260" s="8"/>
      <c r="BF260" s="8"/>
      <c r="BG260" s="8"/>
      <c r="BH260" s="8"/>
      <c r="BI260" s="8"/>
      <c r="BJ260" s="8"/>
      <c r="BK260" s="8"/>
      <c r="BL260" s="8"/>
      <c r="BM260" s="8"/>
      <c r="BN260" s="8"/>
      <c r="BO260" s="8"/>
      <c r="BP260" s="8"/>
      <c r="BQ260" s="8"/>
      <c r="BR260" s="8"/>
      <c r="BS260" s="8"/>
      <c r="BT260" s="8"/>
      <c r="BU260" s="8"/>
      <c r="BV260" s="8"/>
      <c r="BW260" s="8"/>
      <c r="BX260" s="8"/>
      <c r="BY260" s="8"/>
      <c r="BZ260" s="8"/>
      <c r="CA260" s="8"/>
      <c r="CB260" s="8"/>
      <c r="CC260" s="8"/>
      <c r="CD260" s="8"/>
      <c r="CE260" s="8"/>
      <c r="CF260" s="8"/>
      <c r="CG260" s="8"/>
      <c r="CH260" s="8"/>
      <c r="CI260" s="8"/>
      <c r="CJ260" s="8"/>
      <c r="CK260" s="8"/>
      <c r="CL260" s="8"/>
      <c r="CM260" s="8"/>
      <c r="CN260" s="8"/>
      <c r="CO260" s="8"/>
      <c r="CP260" s="8"/>
      <c r="CQ260" s="8"/>
      <c r="CR260" s="8"/>
      <c r="CS260" s="8"/>
      <c r="CT260" s="8"/>
      <c r="CU260" s="8"/>
      <c r="CV260" s="8"/>
      <c r="CW260" s="8"/>
      <c r="CX260" s="8"/>
      <c r="CY260" s="8"/>
      <c r="CZ260" s="8"/>
      <c r="DA260" s="8"/>
      <c r="DB260" s="8"/>
    </row>
    <row r="261" spans="1:106" x14ac:dyDescent="0.2">
      <c r="A261" s="9"/>
      <c r="B261" s="10"/>
      <c r="C261" s="9"/>
      <c r="D261" s="9"/>
      <c r="E261" s="9"/>
      <c r="F261" s="9"/>
      <c r="G261" s="9"/>
      <c r="H261" s="9"/>
      <c r="I261" s="9"/>
      <c r="J261" s="9"/>
      <c r="K261" s="9"/>
      <c r="L261" s="9"/>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8"/>
      <c r="BC261" s="8"/>
      <c r="BD261" s="8"/>
      <c r="BE261" s="8"/>
      <c r="BF261" s="8"/>
      <c r="BG261" s="8"/>
      <c r="BH261" s="8"/>
      <c r="BI261" s="8"/>
      <c r="BJ261" s="8"/>
      <c r="BK261" s="8"/>
      <c r="BL261" s="8"/>
      <c r="BM261" s="8"/>
      <c r="BN261" s="8"/>
      <c r="BO261" s="8"/>
      <c r="BP261" s="8"/>
      <c r="BQ261" s="8"/>
      <c r="BR261" s="8"/>
      <c r="BS261" s="8"/>
      <c r="BT261" s="8"/>
      <c r="BU261" s="8"/>
      <c r="BV261" s="8"/>
      <c r="BW261" s="8"/>
      <c r="BX261" s="8"/>
      <c r="BY261" s="8"/>
      <c r="BZ261" s="8"/>
      <c r="CA261" s="8"/>
      <c r="CB261" s="8"/>
      <c r="CC261" s="8"/>
      <c r="CD261" s="8"/>
      <c r="CE261" s="8"/>
      <c r="CF261" s="8"/>
      <c r="CG261" s="8"/>
      <c r="CH261" s="8"/>
      <c r="CI261" s="8"/>
      <c r="CJ261" s="8"/>
      <c r="CK261" s="8"/>
      <c r="CL261" s="8"/>
      <c r="CM261" s="8"/>
      <c r="CN261" s="8"/>
      <c r="CO261" s="8"/>
      <c r="CP261" s="8"/>
      <c r="CQ261" s="8"/>
      <c r="CR261" s="8"/>
      <c r="CS261" s="8"/>
      <c r="CT261" s="8"/>
      <c r="CU261" s="8"/>
      <c r="CV261" s="8"/>
      <c r="CW261" s="8"/>
      <c r="CX261" s="8"/>
      <c r="CY261" s="8"/>
      <c r="CZ261" s="8"/>
      <c r="DA261" s="8"/>
      <c r="DB261" s="8"/>
    </row>
    <row r="262" spans="1:106" x14ac:dyDescent="0.2">
      <c r="A262" s="9"/>
      <c r="B262" s="10"/>
      <c r="C262" s="9"/>
      <c r="D262" s="9"/>
      <c r="E262" s="9"/>
      <c r="F262" s="9"/>
      <c r="G262" s="9"/>
      <c r="H262" s="9"/>
      <c r="I262" s="9"/>
      <c r="J262" s="9"/>
      <c r="K262" s="9"/>
      <c r="L262" s="9"/>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c r="BI262" s="8"/>
      <c r="BJ262" s="8"/>
      <c r="BK262" s="8"/>
      <c r="BL262" s="8"/>
      <c r="BM262" s="8"/>
      <c r="BN262" s="8"/>
      <c r="BO262" s="8"/>
      <c r="BP262" s="8"/>
      <c r="BQ262" s="8"/>
      <c r="BR262" s="8"/>
      <c r="BS262" s="8"/>
      <c r="BT262" s="8"/>
      <c r="BU262" s="8"/>
      <c r="BV262" s="8"/>
      <c r="BW262" s="8"/>
      <c r="BX262" s="8"/>
      <c r="BY262" s="8"/>
      <c r="BZ262" s="8"/>
      <c r="CA262" s="8"/>
      <c r="CB262" s="8"/>
      <c r="CC262" s="8"/>
      <c r="CD262" s="8"/>
      <c r="CE262" s="8"/>
      <c r="CF262" s="8"/>
      <c r="CG262" s="8"/>
      <c r="CH262" s="8"/>
      <c r="CI262" s="8"/>
      <c r="CJ262" s="8"/>
      <c r="CK262" s="8"/>
      <c r="CL262" s="8"/>
      <c r="CM262" s="8"/>
      <c r="CN262" s="8"/>
      <c r="CO262" s="8"/>
      <c r="CP262" s="8"/>
      <c r="CQ262" s="8"/>
      <c r="CR262" s="8"/>
      <c r="CS262" s="8"/>
      <c r="CT262" s="8"/>
      <c r="CU262" s="8"/>
      <c r="CV262" s="8"/>
      <c r="CW262" s="8"/>
      <c r="CX262" s="8"/>
      <c r="CY262" s="8"/>
      <c r="CZ262" s="8"/>
      <c r="DA262" s="8"/>
      <c r="DB262" s="8"/>
    </row>
    <row r="263" spans="1:106" x14ac:dyDescent="0.2">
      <c r="A263" s="9"/>
      <c r="B263" s="10"/>
      <c r="C263" s="9"/>
      <c r="D263" s="9"/>
      <c r="E263" s="9"/>
      <c r="F263" s="9"/>
      <c r="G263" s="9"/>
      <c r="H263" s="9"/>
      <c r="I263" s="9"/>
      <c r="J263" s="9"/>
      <c r="K263" s="9"/>
      <c r="L263" s="9"/>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8"/>
      <c r="BC263" s="8"/>
      <c r="BD263" s="8"/>
      <c r="BE263" s="8"/>
      <c r="BF263" s="8"/>
      <c r="BG263" s="8"/>
      <c r="BH263" s="8"/>
      <c r="BI263" s="8"/>
      <c r="BJ263" s="8"/>
      <c r="BK263" s="8"/>
      <c r="BL263" s="8"/>
      <c r="BM263" s="8"/>
      <c r="BN263" s="8"/>
      <c r="BO263" s="8"/>
      <c r="BP263" s="8"/>
      <c r="BQ263" s="8"/>
      <c r="BR263" s="8"/>
      <c r="BS263" s="8"/>
      <c r="BT263" s="8"/>
      <c r="BU263" s="8"/>
      <c r="BV263" s="8"/>
      <c r="BW263" s="8"/>
      <c r="BX263" s="8"/>
      <c r="BY263" s="8"/>
      <c r="BZ263" s="8"/>
      <c r="CA263" s="8"/>
      <c r="CB263" s="8"/>
      <c r="CC263" s="8"/>
      <c r="CD263" s="8"/>
      <c r="CE263" s="8"/>
      <c r="CF263" s="8"/>
      <c r="CG263" s="8"/>
      <c r="CH263" s="8"/>
      <c r="CI263" s="8"/>
      <c r="CJ263" s="8"/>
      <c r="CK263" s="8"/>
      <c r="CL263" s="8"/>
      <c r="CM263" s="8"/>
      <c r="CN263" s="8"/>
      <c r="CO263" s="8"/>
      <c r="CP263" s="8"/>
      <c r="CQ263" s="8"/>
      <c r="CR263" s="8"/>
      <c r="CS263" s="8"/>
      <c r="CT263" s="8"/>
      <c r="CU263" s="8"/>
      <c r="CV263" s="8"/>
      <c r="CW263" s="8"/>
      <c r="CX263" s="8"/>
      <c r="CY263" s="8"/>
      <c r="CZ263" s="8"/>
      <c r="DA263" s="8"/>
      <c r="DB263" s="8"/>
    </row>
    <row r="264" spans="1:106" x14ac:dyDescent="0.2">
      <c r="A264" s="9"/>
      <c r="B264" s="10"/>
      <c r="C264" s="9"/>
      <c r="D264" s="9"/>
      <c r="E264" s="9"/>
      <c r="F264" s="9"/>
      <c r="G264" s="9"/>
      <c r="H264" s="9"/>
      <c r="I264" s="9"/>
      <c r="J264" s="9"/>
      <c r="K264" s="9"/>
      <c r="L264" s="9"/>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c r="BC264" s="8"/>
      <c r="BD264" s="8"/>
      <c r="BE264" s="8"/>
      <c r="BF264" s="8"/>
      <c r="BG264" s="8"/>
      <c r="BH264" s="8"/>
      <c r="BI264" s="8"/>
      <c r="BJ264" s="8"/>
      <c r="BK264" s="8"/>
      <c r="BL264" s="8"/>
      <c r="BM264" s="8"/>
      <c r="BN264" s="8"/>
      <c r="BO264" s="8"/>
      <c r="BP264" s="8"/>
      <c r="BQ264" s="8"/>
      <c r="BR264" s="8"/>
      <c r="BS264" s="8"/>
      <c r="BT264" s="8"/>
      <c r="BU264" s="8"/>
      <c r="BV264" s="8"/>
      <c r="BW264" s="8"/>
      <c r="BX264" s="8"/>
      <c r="BY264" s="8"/>
      <c r="BZ264" s="8"/>
      <c r="CA264" s="8"/>
      <c r="CB264" s="8"/>
      <c r="CC264" s="8"/>
      <c r="CD264" s="8"/>
      <c r="CE264" s="8"/>
      <c r="CF264" s="8"/>
      <c r="CG264" s="8"/>
      <c r="CH264" s="8"/>
      <c r="CI264" s="8"/>
      <c r="CJ264" s="8"/>
      <c r="CK264" s="8"/>
      <c r="CL264" s="8"/>
      <c r="CM264" s="8"/>
      <c r="CN264" s="8"/>
      <c r="CO264" s="8"/>
      <c r="CP264" s="8"/>
      <c r="CQ264" s="8"/>
      <c r="CR264" s="8"/>
      <c r="CS264" s="8"/>
      <c r="CT264" s="8"/>
      <c r="CU264" s="8"/>
      <c r="CV264" s="8"/>
      <c r="CW264" s="8"/>
      <c r="CX264" s="8"/>
      <c r="CY264" s="8"/>
      <c r="CZ264" s="8"/>
      <c r="DA264" s="8"/>
      <c r="DB264" s="8"/>
    </row>
    <row r="265" spans="1:106" x14ac:dyDescent="0.2">
      <c r="A265" s="9"/>
      <c r="B265" s="10"/>
      <c r="C265" s="9"/>
      <c r="D265" s="9"/>
      <c r="E265" s="9"/>
      <c r="F265" s="9"/>
      <c r="G265" s="9"/>
      <c r="H265" s="9"/>
      <c r="I265" s="9"/>
      <c r="J265" s="9"/>
      <c r="K265" s="9"/>
      <c r="L265" s="9"/>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8"/>
      <c r="BC265" s="8"/>
      <c r="BD265" s="8"/>
      <c r="BE265" s="8"/>
      <c r="BF265" s="8"/>
      <c r="BG265" s="8"/>
      <c r="BH265" s="8"/>
      <c r="BI265" s="8"/>
      <c r="BJ265" s="8"/>
      <c r="BK265" s="8"/>
      <c r="BL265" s="8"/>
      <c r="BM265" s="8"/>
      <c r="BN265" s="8"/>
      <c r="BO265" s="8"/>
      <c r="BP265" s="8"/>
      <c r="BQ265" s="8"/>
      <c r="BR265" s="8"/>
      <c r="BS265" s="8"/>
      <c r="BT265" s="8"/>
      <c r="BU265" s="8"/>
      <c r="BV265" s="8"/>
      <c r="BW265" s="8"/>
      <c r="BX265" s="8"/>
      <c r="BY265" s="8"/>
      <c r="BZ265" s="8"/>
      <c r="CA265" s="8"/>
      <c r="CB265" s="8"/>
      <c r="CC265" s="8"/>
      <c r="CD265" s="8"/>
      <c r="CE265" s="8"/>
      <c r="CF265" s="8"/>
      <c r="CG265" s="8"/>
      <c r="CH265" s="8"/>
      <c r="CI265" s="8"/>
      <c r="CJ265" s="8"/>
      <c r="CK265" s="8"/>
      <c r="CL265" s="8"/>
      <c r="CM265" s="8"/>
      <c r="CN265" s="8"/>
      <c r="CO265" s="8"/>
      <c r="CP265" s="8"/>
      <c r="CQ265" s="8"/>
      <c r="CR265" s="8"/>
      <c r="CS265" s="8"/>
      <c r="CT265" s="8"/>
      <c r="CU265" s="8"/>
      <c r="CV265" s="8"/>
      <c r="CW265" s="8"/>
      <c r="CX265" s="8"/>
      <c r="CY265" s="8"/>
      <c r="CZ265" s="8"/>
      <c r="DA265" s="8"/>
      <c r="DB265" s="8"/>
    </row>
    <row r="266" spans="1:106" x14ac:dyDescent="0.2">
      <c r="A266" s="9"/>
      <c r="B266" s="10"/>
      <c r="C266" s="9"/>
      <c r="D266" s="9"/>
      <c r="E266" s="9"/>
      <c r="F266" s="9"/>
      <c r="G266" s="9"/>
      <c r="H266" s="9"/>
      <c r="I266" s="9"/>
      <c r="J266" s="9"/>
      <c r="K266" s="9"/>
      <c r="L266" s="9"/>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8"/>
      <c r="BC266" s="8"/>
      <c r="BD266" s="8"/>
      <c r="BE266" s="8"/>
      <c r="BF266" s="8"/>
      <c r="BG266" s="8"/>
      <c r="BH266" s="8"/>
      <c r="BI266" s="8"/>
      <c r="BJ266" s="8"/>
      <c r="BK266" s="8"/>
      <c r="BL266" s="8"/>
      <c r="BM266" s="8"/>
      <c r="BN266" s="8"/>
      <c r="BO266" s="8"/>
      <c r="BP266" s="8"/>
      <c r="BQ266" s="8"/>
      <c r="BR266" s="8"/>
      <c r="BS266" s="8"/>
      <c r="BT266" s="8"/>
      <c r="BU266" s="8"/>
      <c r="BV266" s="8"/>
      <c r="BW266" s="8"/>
      <c r="BX266" s="8"/>
      <c r="BY266" s="8"/>
      <c r="BZ266" s="8"/>
      <c r="CA266" s="8"/>
      <c r="CB266" s="8"/>
      <c r="CC266" s="8"/>
      <c r="CD266" s="8"/>
      <c r="CE266" s="8"/>
      <c r="CF266" s="8"/>
      <c r="CG266" s="8"/>
      <c r="CH266" s="8"/>
      <c r="CI266" s="8"/>
      <c r="CJ266" s="8"/>
      <c r="CK266" s="8"/>
      <c r="CL266" s="8"/>
      <c r="CM266" s="8"/>
      <c r="CN266" s="8"/>
      <c r="CO266" s="8"/>
      <c r="CP266" s="8"/>
      <c r="CQ266" s="8"/>
      <c r="CR266" s="8"/>
      <c r="CS266" s="8"/>
      <c r="CT266" s="8"/>
      <c r="CU266" s="8"/>
      <c r="CV266" s="8"/>
      <c r="CW266" s="8"/>
      <c r="CX266" s="8"/>
      <c r="CY266" s="8"/>
      <c r="CZ266" s="8"/>
      <c r="DA266" s="8"/>
      <c r="DB266" s="8"/>
    </row>
    <row r="267" spans="1:106" x14ac:dyDescent="0.2">
      <c r="A267" s="9"/>
      <c r="B267" s="10"/>
      <c r="C267" s="9"/>
      <c r="D267" s="9"/>
      <c r="E267" s="9"/>
      <c r="F267" s="9"/>
      <c r="G267" s="9"/>
      <c r="H267" s="9"/>
      <c r="I267" s="9"/>
      <c r="J267" s="9"/>
      <c r="K267" s="9"/>
      <c r="L267" s="9"/>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c r="BC267" s="8"/>
      <c r="BD267" s="8"/>
      <c r="BE267" s="8"/>
      <c r="BF267" s="8"/>
      <c r="BG267" s="8"/>
      <c r="BH267" s="8"/>
      <c r="BI267" s="8"/>
      <c r="BJ267" s="8"/>
      <c r="BK267" s="8"/>
      <c r="BL267" s="8"/>
      <c r="BM267" s="8"/>
      <c r="BN267" s="8"/>
      <c r="BO267" s="8"/>
      <c r="BP267" s="8"/>
      <c r="BQ267" s="8"/>
      <c r="BR267" s="8"/>
      <c r="BS267" s="8"/>
      <c r="BT267" s="8"/>
      <c r="BU267" s="8"/>
      <c r="BV267" s="8"/>
      <c r="BW267" s="8"/>
      <c r="BX267" s="8"/>
      <c r="BY267" s="8"/>
      <c r="BZ267" s="8"/>
      <c r="CA267" s="8"/>
      <c r="CB267" s="8"/>
      <c r="CC267" s="8"/>
      <c r="CD267" s="8"/>
      <c r="CE267" s="8"/>
      <c r="CF267" s="8"/>
      <c r="CG267" s="8"/>
      <c r="CH267" s="8"/>
      <c r="CI267" s="8"/>
      <c r="CJ267" s="8"/>
      <c r="CK267" s="8"/>
      <c r="CL267" s="8"/>
      <c r="CM267" s="8"/>
      <c r="CN267" s="8"/>
      <c r="CO267" s="8"/>
      <c r="CP267" s="8"/>
      <c r="CQ267" s="8"/>
      <c r="CR267" s="8"/>
      <c r="CS267" s="8"/>
      <c r="CT267" s="8"/>
      <c r="CU267" s="8"/>
      <c r="CV267" s="8"/>
      <c r="CW267" s="8"/>
      <c r="CX267" s="8"/>
      <c r="CY267" s="8"/>
      <c r="CZ267" s="8"/>
      <c r="DA267" s="8"/>
      <c r="DB267" s="8"/>
    </row>
    <row r="268" spans="1:106" x14ac:dyDescent="0.2">
      <c r="A268" s="9"/>
      <c r="B268" s="10"/>
      <c r="C268" s="9"/>
      <c r="D268" s="9"/>
      <c r="E268" s="9"/>
      <c r="F268" s="9"/>
      <c r="G268" s="9"/>
      <c r="H268" s="9"/>
      <c r="I268" s="9"/>
      <c r="J268" s="9"/>
      <c r="K268" s="9"/>
      <c r="L268" s="9"/>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c r="BC268" s="8"/>
      <c r="BD268" s="8"/>
      <c r="BE268" s="8"/>
      <c r="BF268" s="8"/>
      <c r="BG268" s="8"/>
      <c r="BH268" s="8"/>
      <c r="BI268" s="8"/>
      <c r="BJ268" s="8"/>
      <c r="BK268" s="8"/>
      <c r="BL268" s="8"/>
      <c r="BM268" s="8"/>
      <c r="BN268" s="8"/>
      <c r="BO268" s="8"/>
      <c r="BP268" s="8"/>
      <c r="BQ268" s="8"/>
      <c r="BR268" s="8"/>
      <c r="BS268" s="8"/>
      <c r="BT268" s="8"/>
      <c r="BU268" s="8"/>
      <c r="BV268" s="8"/>
      <c r="BW268" s="8"/>
      <c r="BX268" s="8"/>
      <c r="BY268" s="8"/>
      <c r="BZ268" s="8"/>
      <c r="CA268" s="8"/>
      <c r="CB268" s="8"/>
      <c r="CC268" s="8"/>
      <c r="CD268" s="8"/>
      <c r="CE268" s="8"/>
      <c r="CF268" s="8"/>
      <c r="CG268" s="8"/>
      <c r="CH268" s="8"/>
      <c r="CI268" s="8"/>
      <c r="CJ268" s="8"/>
      <c r="CK268" s="8"/>
      <c r="CL268" s="8"/>
      <c r="CM268" s="8"/>
      <c r="CN268" s="8"/>
      <c r="CO268" s="8"/>
      <c r="CP268" s="8"/>
      <c r="CQ268" s="8"/>
      <c r="CR268" s="8"/>
      <c r="CS268" s="8"/>
      <c r="CT268" s="8"/>
      <c r="CU268" s="8"/>
      <c r="CV268" s="8"/>
      <c r="CW268" s="8"/>
      <c r="CX268" s="8"/>
      <c r="CY268" s="8"/>
      <c r="CZ268" s="8"/>
      <c r="DA268" s="8"/>
      <c r="DB268" s="8"/>
    </row>
    <row r="269" spans="1:106" x14ac:dyDescent="0.2">
      <c r="A269" s="9"/>
      <c r="B269" s="10"/>
      <c r="C269" s="9"/>
      <c r="D269" s="9"/>
      <c r="E269" s="9"/>
      <c r="F269" s="9"/>
      <c r="G269" s="9"/>
      <c r="H269" s="9"/>
      <c r="I269" s="9"/>
      <c r="J269" s="9"/>
      <c r="K269" s="9"/>
      <c r="L269" s="9"/>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8"/>
      <c r="BC269" s="8"/>
      <c r="BD269" s="8"/>
      <c r="BE269" s="8"/>
      <c r="BF269" s="8"/>
      <c r="BG269" s="8"/>
      <c r="BH269" s="8"/>
      <c r="BI269" s="8"/>
      <c r="BJ269" s="8"/>
      <c r="BK269" s="8"/>
      <c r="BL269" s="8"/>
      <c r="BM269" s="8"/>
      <c r="BN269" s="8"/>
      <c r="BO269" s="8"/>
      <c r="BP269" s="8"/>
      <c r="BQ269" s="8"/>
      <c r="BR269" s="8"/>
      <c r="BS269" s="8"/>
      <c r="BT269" s="8"/>
      <c r="BU269" s="8"/>
      <c r="BV269" s="8"/>
      <c r="BW269" s="8"/>
      <c r="BX269" s="8"/>
      <c r="BY269" s="8"/>
      <c r="BZ269" s="8"/>
      <c r="CA269" s="8"/>
      <c r="CB269" s="8"/>
      <c r="CC269" s="8"/>
      <c r="CD269" s="8"/>
      <c r="CE269" s="8"/>
      <c r="CF269" s="8"/>
      <c r="CG269" s="8"/>
      <c r="CH269" s="8"/>
      <c r="CI269" s="8"/>
      <c r="CJ269" s="8"/>
      <c r="CK269" s="8"/>
      <c r="CL269" s="8"/>
      <c r="CM269" s="8"/>
      <c r="CN269" s="8"/>
      <c r="CO269" s="8"/>
      <c r="CP269" s="8"/>
      <c r="CQ269" s="8"/>
      <c r="CR269" s="8"/>
      <c r="CS269" s="8"/>
      <c r="CT269" s="8"/>
      <c r="CU269" s="8"/>
      <c r="CV269" s="8"/>
      <c r="CW269" s="8"/>
      <c r="CX269" s="8"/>
      <c r="CY269" s="8"/>
      <c r="CZ269" s="8"/>
      <c r="DA269" s="8"/>
      <c r="DB269" s="8"/>
    </row>
    <row r="270" spans="1:106" x14ac:dyDescent="0.2">
      <c r="A270" s="9"/>
      <c r="B270" s="10"/>
      <c r="C270" s="9"/>
      <c r="D270" s="9"/>
      <c r="E270" s="9"/>
      <c r="F270" s="9"/>
      <c r="G270" s="9"/>
      <c r="H270" s="9"/>
      <c r="I270" s="9"/>
      <c r="J270" s="9"/>
      <c r="K270" s="9"/>
      <c r="L270" s="9"/>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c r="BS270" s="8"/>
      <c r="BT270" s="8"/>
      <c r="BU270" s="8"/>
      <c r="BV270" s="8"/>
      <c r="BW270" s="8"/>
      <c r="BX270" s="8"/>
      <c r="BY270" s="8"/>
      <c r="BZ270" s="8"/>
      <c r="CA270" s="8"/>
      <c r="CB270" s="8"/>
      <c r="CC270" s="8"/>
      <c r="CD270" s="8"/>
      <c r="CE270" s="8"/>
      <c r="CF270" s="8"/>
      <c r="CG270" s="8"/>
      <c r="CH270" s="8"/>
      <c r="CI270" s="8"/>
      <c r="CJ270" s="8"/>
      <c r="CK270" s="8"/>
      <c r="CL270" s="8"/>
      <c r="CM270" s="8"/>
      <c r="CN270" s="8"/>
      <c r="CO270" s="8"/>
      <c r="CP270" s="8"/>
      <c r="CQ270" s="8"/>
      <c r="CR270" s="8"/>
      <c r="CS270" s="8"/>
      <c r="CT270" s="8"/>
      <c r="CU270" s="8"/>
      <c r="CV270" s="8"/>
      <c r="CW270" s="8"/>
      <c r="CX270" s="8"/>
      <c r="CY270" s="8"/>
      <c r="CZ270" s="8"/>
      <c r="DA270" s="8"/>
      <c r="DB270" s="8"/>
    </row>
    <row r="271" spans="1:106" x14ac:dyDescent="0.2">
      <c r="A271" s="9"/>
      <c r="B271" s="10"/>
      <c r="C271" s="9"/>
      <c r="D271" s="9"/>
      <c r="E271" s="9"/>
      <c r="F271" s="9"/>
      <c r="G271" s="9"/>
      <c r="H271" s="9"/>
      <c r="I271" s="9"/>
      <c r="J271" s="9"/>
      <c r="K271" s="9"/>
      <c r="L271" s="9"/>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c r="BC271" s="8"/>
      <c r="BD271" s="8"/>
      <c r="BE271" s="8"/>
      <c r="BF271" s="8"/>
      <c r="BG271" s="8"/>
      <c r="BH271" s="8"/>
      <c r="BI271" s="8"/>
      <c r="BJ271" s="8"/>
      <c r="BK271" s="8"/>
      <c r="BL271" s="8"/>
      <c r="BM271" s="8"/>
      <c r="BN271" s="8"/>
      <c r="BO271" s="8"/>
      <c r="BP271" s="8"/>
      <c r="BQ271" s="8"/>
      <c r="BR271" s="8"/>
      <c r="BS271" s="8"/>
      <c r="BT271" s="8"/>
      <c r="BU271" s="8"/>
      <c r="BV271" s="8"/>
      <c r="BW271" s="8"/>
      <c r="BX271" s="8"/>
      <c r="BY271" s="8"/>
      <c r="BZ271" s="8"/>
      <c r="CA271" s="8"/>
      <c r="CB271" s="8"/>
      <c r="CC271" s="8"/>
      <c r="CD271" s="8"/>
      <c r="CE271" s="8"/>
      <c r="CF271" s="8"/>
      <c r="CG271" s="8"/>
      <c r="CH271" s="8"/>
      <c r="CI271" s="8"/>
      <c r="CJ271" s="8"/>
      <c r="CK271" s="8"/>
      <c r="CL271" s="8"/>
      <c r="CM271" s="8"/>
      <c r="CN271" s="8"/>
      <c r="CO271" s="8"/>
      <c r="CP271" s="8"/>
      <c r="CQ271" s="8"/>
      <c r="CR271" s="8"/>
      <c r="CS271" s="8"/>
      <c r="CT271" s="8"/>
      <c r="CU271" s="8"/>
      <c r="CV271" s="8"/>
      <c r="CW271" s="8"/>
      <c r="CX271" s="8"/>
      <c r="CY271" s="8"/>
      <c r="CZ271" s="8"/>
      <c r="DA271" s="8"/>
      <c r="DB271" s="8"/>
    </row>
    <row r="272" spans="1:106" x14ac:dyDescent="0.2">
      <c r="A272" s="9"/>
      <c r="B272" s="10"/>
      <c r="C272" s="9"/>
      <c r="D272" s="9"/>
      <c r="E272" s="9"/>
      <c r="F272" s="9"/>
      <c r="G272" s="9"/>
      <c r="H272" s="9"/>
      <c r="I272" s="9"/>
      <c r="J272" s="9"/>
      <c r="K272" s="9"/>
      <c r="L272" s="9"/>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C272" s="8"/>
      <c r="BD272" s="8"/>
      <c r="BE272" s="8"/>
      <c r="BF272" s="8"/>
      <c r="BG272" s="8"/>
      <c r="BH272" s="8"/>
      <c r="BI272" s="8"/>
      <c r="BJ272" s="8"/>
      <c r="BK272" s="8"/>
      <c r="BL272" s="8"/>
      <c r="BM272" s="8"/>
      <c r="BN272" s="8"/>
      <c r="BO272" s="8"/>
      <c r="BP272" s="8"/>
      <c r="BQ272" s="8"/>
      <c r="BR272" s="8"/>
      <c r="BS272" s="8"/>
      <c r="BT272" s="8"/>
      <c r="BU272" s="8"/>
      <c r="BV272" s="8"/>
      <c r="BW272" s="8"/>
      <c r="BX272" s="8"/>
      <c r="BY272" s="8"/>
      <c r="BZ272" s="8"/>
      <c r="CA272" s="8"/>
      <c r="CB272" s="8"/>
      <c r="CC272" s="8"/>
      <c r="CD272" s="8"/>
      <c r="CE272" s="8"/>
      <c r="CF272" s="8"/>
      <c r="CG272" s="8"/>
      <c r="CH272" s="8"/>
      <c r="CI272" s="8"/>
      <c r="CJ272" s="8"/>
      <c r="CK272" s="8"/>
      <c r="CL272" s="8"/>
      <c r="CM272" s="8"/>
      <c r="CN272" s="8"/>
      <c r="CO272" s="8"/>
      <c r="CP272" s="8"/>
      <c r="CQ272" s="8"/>
      <c r="CR272" s="8"/>
      <c r="CS272" s="8"/>
      <c r="CT272" s="8"/>
      <c r="CU272" s="8"/>
      <c r="CV272" s="8"/>
      <c r="CW272" s="8"/>
      <c r="CX272" s="8"/>
      <c r="CY272" s="8"/>
      <c r="CZ272" s="8"/>
      <c r="DA272" s="8"/>
      <c r="DB272" s="8"/>
    </row>
    <row r="273" spans="1:106" x14ac:dyDescent="0.2">
      <c r="A273" s="9"/>
      <c r="B273" s="10"/>
      <c r="C273" s="9"/>
      <c r="D273" s="9"/>
      <c r="E273" s="9"/>
      <c r="F273" s="9"/>
      <c r="G273" s="9"/>
      <c r="H273" s="9"/>
      <c r="I273" s="9"/>
      <c r="J273" s="9"/>
      <c r="K273" s="9"/>
      <c r="L273" s="9"/>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c r="BC273" s="8"/>
      <c r="BD273" s="8"/>
      <c r="BE273" s="8"/>
      <c r="BF273" s="8"/>
      <c r="BG273" s="8"/>
      <c r="BH273" s="8"/>
      <c r="BI273" s="8"/>
      <c r="BJ273" s="8"/>
      <c r="BK273" s="8"/>
      <c r="BL273" s="8"/>
      <c r="BM273" s="8"/>
      <c r="BN273" s="8"/>
      <c r="BO273" s="8"/>
      <c r="BP273" s="8"/>
      <c r="BQ273" s="8"/>
      <c r="BR273" s="8"/>
      <c r="BS273" s="8"/>
      <c r="BT273" s="8"/>
      <c r="BU273" s="8"/>
      <c r="BV273" s="8"/>
      <c r="BW273" s="8"/>
      <c r="BX273" s="8"/>
      <c r="BY273" s="8"/>
      <c r="BZ273" s="8"/>
      <c r="CA273" s="8"/>
      <c r="CB273" s="8"/>
      <c r="CC273" s="8"/>
      <c r="CD273" s="8"/>
      <c r="CE273" s="8"/>
      <c r="CF273" s="8"/>
      <c r="CG273" s="8"/>
      <c r="CH273" s="8"/>
      <c r="CI273" s="8"/>
      <c r="CJ273" s="8"/>
      <c r="CK273" s="8"/>
      <c r="CL273" s="8"/>
      <c r="CM273" s="8"/>
      <c r="CN273" s="8"/>
      <c r="CO273" s="8"/>
      <c r="CP273" s="8"/>
      <c r="CQ273" s="8"/>
      <c r="CR273" s="8"/>
      <c r="CS273" s="8"/>
      <c r="CT273" s="8"/>
      <c r="CU273" s="8"/>
      <c r="CV273" s="8"/>
      <c r="CW273" s="8"/>
      <c r="CX273" s="8"/>
      <c r="CY273" s="8"/>
      <c r="CZ273" s="8"/>
      <c r="DA273" s="8"/>
      <c r="DB273" s="8"/>
    </row>
    <row r="274" spans="1:106" x14ac:dyDescent="0.2">
      <c r="A274" s="9"/>
      <c r="B274" s="10"/>
      <c r="C274" s="9"/>
      <c r="D274" s="9"/>
      <c r="E274" s="9"/>
      <c r="F274" s="9"/>
      <c r="G274" s="9"/>
      <c r="H274" s="9"/>
      <c r="I274" s="9"/>
      <c r="J274" s="9"/>
      <c r="K274" s="9"/>
      <c r="L274" s="9"/>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c r="BC274" s="8"/>
      <c r="BD274" s="8"/>
      <c r="BE274" s="8"/>
      <c r="BF274" s="8"/>
      <c r="BG274" s="8"/>
      <c r="BH274" s="8"/>
      <c r="BI274" s="8"/>
      <c r="BJ274" s="8"/>
      <c r="BK274" s="8"/>
      <c r="BL274" s="8"/>
      <c r="BM274" s="8"/>
      <c r="BN274" s="8"/>
      <c r="BO274" s="8"/>
      <c r="BP274" s="8"/>
      <c r="BQ274" s="8"/>
      <c r="BR274" s="8"/>
      <c r="BS274" s="8"/>
      <c r="BT274" s="8"/>
      <c r="BU274" s="8"/>
      <c r="BV274" s="8"/>
      <c r="BW274" s="8"/>
      <c r="BX274" s="8"/>
      <c r="BY274" s="8"/>
      <c r="BZ274" s="8"/>
      <c r="CA274" s="8"/>
      <c r="CB274" s="8"/>
      <c r="CC274" s="8"/>
      <c r="CD274" s="8"/>
      <c r="CE274" s="8"/>
      <c r="CF274" s="8"/>
      <c r="CG274" s="8"/>
      <c r="CH274" s="8"/>
      <c r="CI274" s="8"/>
      <c r="CJ274" s="8"/>
      <c r="CK274" s="8"/>
      <c r="CL274" s="8"/>
      <c r="CM274" s="8"/>
      <c r="CN274" s="8"/>
      <c r="CO274" s="8"/>
      <c r="CP274" s="8"/>
      <c r="CQ274" s="8"/>
      <c r="CR274" s="8"/>
      <c r="CS274" s="8"/>
      <c r="CT274" s="8"/>
      <c r="CU274" s="8"/>
      <c r="CV274" s="8"/>
      <c r="CW274" s="8"/>
      <c r="CX274" s="8"/>
      <c r="CY274" s="8"/>
      <c r="CZ274" s="8"/>
      <c r="DA274" s="8"/>
      <c r="DB274" s="8"/>
    </row>
    <row r="275" spans="1:106" x14ac:dyDescent="0.2">
      <c r="A275" s="9"/>
      <c r="B275" s="10"/>
      <c r="C275" s="9"/>
      <c r="D275" s="9"/>
      <c r="E275" s="9"/>
      <c r="F275" s="9"/>
      <c r="G275" s="9"/>
      <c r="H275" s="9"/>
      <c r="I275" s="9"/>
      <c r="J275" s="9"/>
      <c r="K275" s="9"/>
      <c r="L275" s="9"/>
      <c r="M275" s="11"/>
      <c r="N275" s="11"/>
      <c r="O275" s="11"/>
      <c r="P275" s="11"/>
      <c r="Q275" s="11"/>
      <c r="R275" s="11"/>
      <c r="S275" s="11"/>
      <c r="T275" s="11"/>
      <c r="U275" s="11"/>
      <c r="V275" s="11"/>
      <c r="W275" s="11"/>
      <c r="X275" s="11"/>
      <c r="Y275" s="11"/>
      <c r="Z275" s="11"/>
      <c r="AA275" s="11"/>
      <c r="AB275" s="20"/>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C275" s="8"/>
      <c r="BD275" s="8"/>
      <c r="BE275" s="8"/>
      <c r="BF275" s="8"/>
      <c r="BG275" s="8"/>
      <c r="BH275" s="8"/>
      <c r="BI275" s="8"/>
      <c r="BJ275" s="8"/>
      <c r="BK275" s="8"/>
      <c r="BL275" s="8"/>
      <c r="BM275" s="8"/>
      <c r="BN275" s="8"/>
      <c r="BO275" s="8"/>
      <c r="BP275" s="8"/>
      <c r="BQ275" s="8"/>
      <c r="BR275" s="8"/>
      <c r="BS275" s="8"/>
      <c r="BT275" s="8"/>
      <c r="BU275" s="8"/>
      <c r="BV275" s="8"/>
      <c r="BW275" s="8"/>
      <c r="BX275" s="8"/>
      <c r="BY275" s="8"/>
      <c r="BZ275" s="8"/>
      <c r="CA275" s="8"/>
      <c r="CB275" s="8"/>
      <c r="CC275" s="8"/>
      <c r="CD275" s="8"/>
      <c r="CE275" s="8"/>
      <c r="CF275" s="8"/>
      <c r="CG275" s="8"/>
      <c r="CH275" s="8"/>
      <c r="CI275" s="8"/>
      <c r="CJ275" s="8"/>
      <c r="CK275" s="8"/>
      <c r="CL275" s="8"/>
      <c r="CM275" s="8"/>
      <c r="CN275" s="8"/>
      <c r="CO275" s="8"/>
      <c r="CP275" s="8"/>
      <c r="CQ275" s="8"/>
      <c r="CR275" s="8"/>
      <c r="CS275" s="8"/>
      <c r="CT275" s="8"/>
      <c r="CU275" s="8"/>
      <c r="CV275" s="8"/>
      <c r="CW275" s="8"/>
      <c r="CX275" s="8"/>
      <c r="CY275" s="8"/>
      <c r="CZ275" s="8"/>
      <c r="DA275" s="8"/>
      <c r="DB275" s="8"/>
    </row>
    <row r="276" spans="1:106" x14ac:dyDescent="0.2">
      <c r="A276" s="9"/>
      <c r="B276" s="10"/>
      <c r="C276" s="9"/>
      <c r="D276" s="9"/>
      <c r="E276" s="9"/>
      <c r="F276" s="9"/>
      <c r="G276" s="9"/>
      <c r="H276" s="9"/>
      <c r="I276" s="9"/>
      <c r="J276" s="9"/>
      <c r="K276" s="9"/>
      <c r="L276" s="9"/>
      <c r="AB276" s="21"/>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8"/>
      <c r="BP276" s="8"/>
      <c r="BQ276" s="8"/>
      <c r="BR276" s="8"/>
      <c r="BS276" s="8"/>
      <c r="BT276" s="8"/>
      <c r="BU276" s="8"/>
      <c r="BV276" s="8"/>
      <c r="BW276" s="8"/>
      <c r="BX276" s="8"/>
      <c r="BY276" s="8"/>
      <c r="BZ276" s="8"/>
      <c r="CA276" s="8"/>
      <c r="CB276" s="8"/>
      <c r="CC276" s="8"/>
      <c r="CD276" s="8"/>
      <c r="CE276" s="8"/>
      <c r="CF276" s="8"/>
      <c r="CG276" s="8"/>
      <c r="CH276" s="8"/>
      <c r="CI276" s="8"/>
      <c r="CJ276" s="8"/>
      <c r="CK276" s="8"/>
      <c r="CL276" s="8"/>
      <c r="CM276" s="8"/>
      <c r="CN276" s="8"/>
      <c r="CO276" s="8"/>
      <c r="CP276" s="8"/>
      <c r="CQ276" s="8"/>
      <c r="CR276" s="8"/>
      <c r="CS276" s="8"/>
      <c r="CT276" s="8"/>
      <c r="CU276" s="8"/>
      <c r="CV276" s="8"/>
      <c r="CW276" s="8"/>
      <c r="CX276" s="8"/>
      <c r="CY276" s="8"/>
      <c r="CZ276" s="8"/>
      <c r="DA276" s="8"/>
      <c r="DB276" s="8"/>
    </row>
    <row r="277" spans="1:106" x14ac:dyDescent="0.2">
      <c r="A277" s="9"/>
      <c r="B277" s="10"/>
      <c r="C277" s="9"/>
      <c r="D277" s="9"/>
      <c r="E277" s="9"/>
      <c r="F277" s="9"/>
      <c r="G277" s="9"/>
      <c r="H277" s="9"/>
      <c r="I277" s="9"/>
      <c r="J277" s="9"/>
      <c r="K277" s="9"/>
      <c r="L277" s="9"/>
      <c r="AB277" s="21"/>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c r="BS277" s="8"/>
      <c r="BT277" s="8"/>
      <c r="BU277" s="8"/>
      <c r="BV277" s="8"/>
      <c r="BW277" s="8"/>
      <c r="BX277" s="8"/>
      <c r="BY277" s="8"/>
      <c r="BZ277" s="8"/>
      <c r="CA277" s="8"/>
      <c r="CB277" s="8"/>
      <c r="CC277" s="8"/>
      <c r="CD277" s="8"/>
      <c r="CE277" s="8"/>
      <c r="CF277" s="8"/>
      <c r="CG277" s="8"/>
      <c r="CH277" s="8"/>
      <c r="CI277" s="8"/>
      <c r="CJ277" s="8"/>
      <c r="CK277" s="8"/>
      <c r="CL277" s="8"/>
      <c r="CM277" s="8"/>
      <c r="CN277" s="8"/>
      <c r="CO277" s="8"/>
      <c r="CP277" s="8"/>
      <c r="CQ277" s="8"/>
      <c r="CR277" s="8"/>
      <c r="CS277" s="8"/>
      <c r="CT277" s="8"/>
      <c r="CU277" s="8"/>
      <c r="CV277" s="8"/>
      <c r="CW277" s="8"/>
      <c r="CX277" s="8"/>
      <c r="CY277" s="8"/>
      <c r="CZ277" s="8"/>
      <c r="DA277" s="8"/>
      <c r="DB277" s="8"/>
    </row>
    <row r="278" spans="1:106" x14ac:dyDescent="0.2">
      <c r="A278" s="9"/>
      <c r="B278" s="10"/>
      <c r="C278" s="9"/>
      <c r="D278" s="9"/>
      <c r="E278" s="9"/>
      <c r="F278" s="9"/>
      <c r="G278" s="9"/>
      <c r="H278" s="9"/>
      <c r="I278" s="9"/>
      <c r="J278" s="9"/>
      <c r="K278" s="9"/>
      <c r="L278" s="9"/>
      <c r="AB278" s="21"/>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8"/>
      <c r="BT278" s="8"/>
      <c r="BU278" s="8"/>
      <c r="BV278" s="8"/>
      <c r="BW278" s="8"/>
      <c r="BX278" s="8"/>
      <c r="BY278" s="8"/>
      <c r="BZ278" s="8"/>
      <c r="CA278" s="8"/>
      <c r="CB278" s="8"/>
      <c r="CC278" s="8"/>
      <c r="CD278" s="8"/>
      <c r="CE278" s="8"/>
      <c r="CF278" s="8"/>
      <c r="CG278" s="8"/>
      <c r="CH278" s="8"/>
      <c r="CI278" s="8"/>
      <c r="CJ278" s="8"/>
      <c r="CK278" s="8"/>
      <c r="CL278" s="8"/>
      <c r="CM278" s="8"/>
      <c r="CN278" s="8"/>
      <c r="CO278" s="8"/>
      <c r="CP278" s="8"/>
      <c r="CQ278" s="8"/>
      <c r="CR278" s="8"/>
      <c r="CS278" s="8"/>
      <c r="CT278" s="8"/>
      <c r="CU278" s="8"/>
      <c r="CV278" s="8"/>
      <c r="CW278" s="8"/>
      <c r="CX278" s="8"/>
      <c r="CY278" s="8"/>
      <c r="CZ278" s="8"/>
      <c r="DA278" s="8"/>
      <c r="DB278" s="8"/>
    </row>
    <row r="279" spans="1:106" x14ac:dyDescent="0.2">
      <c r="A279" s="9"/>
      <c r="B279" s="10"/>
      <c r="C279" s="9"/>
      <c r="D279" s="9"/>
      <c r="E279" s="9"/>
      <c r="F279" s="9"/>
      <c r="G279" s="9"/>
      <c r="H279" s="9"/>
      <c r="I279" s="9"/>
      <c r="J279" s="9"/>
      <c r="K279" s="9"/>
      <c r="L279" s="9"/>
      <c r="AB279" s="21"/>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c r="BT279" s="8"/>
      <c r="BU279" s="8"/>
      <c r="BV279" s="8"/>
      <c r="BW279" s="8"/>
      <c r="BX279" s="8"/>
      <c r="BY279" s="8"/>
      <c r="BZ279" s="8"/>
      <c r="CA279" s="8"/>
      <c r="CB279" s="8"/>
      <c r="CC279" s="8"/>
      <c r="CD279" s="8"/>
      <c r="CE279" s="8"/>
      <c r="CF279" s="8"/>
      <c r="CG279" s="8"/>
      <c r="CH279" s="8"/>
      <c r="CI279" s="8"/>
      <c r="CJ279" s="8"/>
      <c r="CK279" s="8"/>
      <c r="CL279" s="8"/>
      <c r="CM279" s="8"/>
      <c r="CN279" s="8"/>
      <c r="CO279" s="8"/>
      <c r="CP279" s="8"/>
      <c r="CQ279" s="8"/>
      <c r="CR279" s="8"/>
      <c r="CS279" s="8"/>
      <c r="CT279" s="8"/>
      <c r="CU279" s="8"/>
      <c r="CV279" s="8"/>
      <c r="CW279" s="8"/>
      <c r="CX279" s="8"/>
      <c r="CY279" s="8"/>
      <c r="CZ279" s="8"/>
      <c r="DA279" s="8"/>
      <c r="DB279" s="8"/>
    </row>
    <row r="280" spans="1:106" x14ac:dyDescent="0.2">
      <c r="A280" s="9"/>
      <c r="B280" s="10"/>
      <c r="C280" s="9"/>
      <c r="D280" s="9"/>
      <c r="E280" s="9"/>
      <c r="F280" s="9"/>
      <c r="G280" s="9"/>
      <c r="H280" s="9"/>
      <c r="I280" s="9"/>
      <c r="J280" s="9"/>
      <c r="K280" s="9"/>
      <c r="L280" s="9"/>
      <c r="AB280" s="21"/>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c r="BQ280" s="8"/>
      <c r="BR280" s="8"/>
      <c r="BS280" s="8"/>
      <c r="BT280" s="8"/>
      <c r="BU280" s="8"/>
      <c r="BV280" s="8"/>
      <c r="BW280" s="8"/>
      <c r="BX280" s="8"/>
      <c r="BY280" s="8"/>
      <c r="BZ280" s="8"/>
      <c r="CA280" s="8"/>
      <c r="CB280" s="8"/>
      <c r="CC280" s="8"/>
      <c r="CD280" s="8"/>
      <c r="CE280" s="8"/>
      <c r="CF280" s="8"/>
      <c r="CG280" s="8"/>
      <c r="CH280" s="8"/>
      <c r="CI280" s="8"/>
      <c r="CJ280" s="8"/>
      <c r="CK280" s="8"/>
      <c r="CL280" s="8"/>
      <c r="CM280" s="8"/>
      <c r="CN280" s="8"/>
      <c r="CO280" s="8"/>
      <c r="CP280" s="8"/>
      <c r="CQ280" s="8"/>
      <c r="CR280" s="8"/>
      <c r="CS280" s="8"/>
      <c r="CT280" s="8"/>
      <c r="CU280" s="8"/>
      <c r="CV280" s="8"/>
      <c r="CW280" s="8"/>
      <c r="CX280" s="8"/>
      <c r="CY280" s="8"/>
      <c r="CZ280" s="8"/>
      <c r="DA280" s="8"/>
      <c r="DB280" s="8"/>
    </row>
    <row r="281" spans="1:106" x14ac:dyDescent="0.2">
      <c r="A281" s="9"/>
      <c r="B281" s="10"/>
      <c r="C281" s="9"/>
      <c r="D281" s="9"/>
      <c r="E281" s="9"/>
      <c r="F281" s="9"/>
      <c r="G281" s="9"/>
      <c r="H281" s="9"/>
      <c r="I281" s="9"/>
      <c r="J281" s="9"/>
      <c r="K281" s="9"/>
      <c r="L281" s="9"/>
      <c r="AB281" s="21"/>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c r="CB281" s="8"/>
      <c r="CC281" s="8"/>
      <c r="CD281" s="8"/>
      <c r="CE281" s="8"/>
      <c r="CF281" s="8"/>
      <c r="CG281" s="8"/>
      <c r="CH281" s="8"/>
      <c r="CI281" s="8"/>
      <c r="CJ281" s="8"/>
      <c r="CK281" s="8"/>
      <c r="CL281" s="8"/>
      <c r="CM281" s="8"/>
      <c r="CN281" s="8"/>
      <c r="CO281" s="8"/>
      <c r="CP281" s="8"/>
      <c r="CQ281" s="8"/>
      <c r="CR281" s="8"/>
      <c r="CS281" s="8"/>
      <c r="CT281" s="8"/>
      <c r="CU281" s="8"/>
      <c r="CV281" s="8"/>
      <c r="CW281" s="8"/>
      <c r="CX281" s="8"/>
      <c r="CY281" s="8"/>
      <c r="CZ281" s="8"/>
      <c r="DA281" s="8"/>
      <c r="DB281" s="8"/>
    </row>
    <row r="282" spans="1:106" x14ac:dyDescent="0.2">
      <c r="A282" s="9"/>
      <c r="B282" s="10"/>
      <c r="C282" s="9"/>
      <c r="D282" s="9"/>
      <c r="E282" s="9"/>
      <c r="F282" s="9"/>
      <c r="G282" s="9"/>
      <c r="H282" s="9"/>
      <c r="I282" s="9"/>
      <c r="J282" s="9"/>
      <c r="K282" s="9"/>
      <c r="L282" s="9"/>
      <c r="AB282" s="21"/>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8"/>
      <c r="CM282" s="8"/>
      <c r="CN282" s="8"/>
      <c r="CO282" s="8"/>
      <c r="CP282" s="8"/>
      <c r="CQ282" s="8"/>
      <c r="CR282" s="8"/>
      <c r="CS282" s="8"/>
      <c r="CT282" s="8"/>
      <c r="CU282" s="8"/>
      <c r="CV282" s="8"/>
      <c r="CW282" s="8"/>
      <c r="CX282" s="8"/>
      <c r="CY282" s="8"/>
      <c r="CZ282" s="8"/>
      <c r="DA282" s="8"/>
      <c r="DB282" s="8"/>
    </row>
    <row r="283" spans="1:106" x14ac:dyDescent="0.2">
      <c r="A283" s="9"/>
      <c r="B283" s="10"/>
      <c r="C283" s="9"/>
      <c r="D283" s="9"/>
      <c r="E283" s="9"/>
      <c r="F283" s="9"/>
      <c r="G283" s="9"/>
      <c r="H283" s="9"/>
      <c r="I283" s="9"/>
      <c r="J283" s="9"/>
      <c r="K283" s="9"/>
      <c r="L283" s="9"/>
      <c r="AB283" s="21"/>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c r="CB283" s="8"/>
      <c r="CC283" s="8"/>
      <c r="CD283" s="8"/>
      <c r="CE283" s="8"/>
      <c r="CF283" s="8"/>
      <c r="CG283" s="8"/>
      <c r="CH283" s="8"/>
      <c r="CI283" s="8"/>
      <c r="CJ283" s="8"/>
      <c r="CK283" s="8"/>
      <c r="CL283" s="8"/>
      <c r="CM283" s="8"/>
      <c r="CN283" s="8"/>
      <c r="CO283" s="8"/>
      <c r="CP283" s="8"/>
      <c r="CQ283" s="8"/>
      <c r="CR283" s="8"/>
      <c r="CS283" s="8"/>
      <c r="CT283" s="8"/>
      <c r="CU283" s="8"/>
      <c r="CV283" s="8"/>
      <c r="CW283" s="8"/>
      <c r="CX283" s="8"/>
      <c r="CY283" s="8"/>
      <c r="CZ283" s="8"/>
      <c r="DA283" s="8"/>
      <c r="DB283" s="8"/>
    </row>
    <row r="284" spans="1:106" x14ac:dyDescent="0.2">
      <c r="A284" s="9"/>
      <c r="B284" s="10"/>
      <c r="C284" s="9"/>
      <c r="D284" s="9"/>
      <c r="E284" s="9"/>
      <c r="F284" s="9"/>
      <c r="G284" s="9"/>
      <c r="H284" s="9"/>
      <c r="I284" s="9"/>
      <c r="J284" s="9"/>
      <c r="K284" s="9"/>
      <c r="L284" s="9"/>
      <c r="AB284" s="21"/>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c r="CQ284" s="8"/>
      <c r="CR284" s="8"/>
      <c r="CS284" s="8"/>
      <c r="CT284" s="8"/>
      <c r="CU284" s="8"/>
      <c r="CV284" s="8"/>
      <c r="CW284" s="8"/>
      <c r="CX284" s="8"/>
      <c r="CY284" s="8"/>
      <c r="CZ284" s="8"/>
      <c r="DA284" s="8"/>
      <c r="DB284" s="8"/>
    </row>
    <row r="285" spans="1:106" x14ac:dyDescent="0.2">
      <c r="A285" s="9"/>
      <c r="B285" s="10"/>
      <c r="C285" s="9"/>
      <c r="D285" s="9"/>
      <c r="E285" s="9"/>
      <c r="F285" s="9"/>
      <c r="G285" s="9"/>
      <c r="H285" s="9"/>
      <c r="I285" s="9"/>
      <c r="J285" s="9"/>
      <c r="K285" s="9"/>
      <c r="L285" s="9"/>
      <c r="AB285" s="21"/>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c r="CC285" s="8"/>
      <c r="CD285" s="8"/>
      <c r="CE285" s="8"/>
      <c r="CF285" s="8"/>
      <c r="CG285" s="8"/>
      <c r="CH285" s="8"/>
      <c r="CI285" s="8"/>
      <c r="CJ285" s="8"/>
      <c r="CK285" s="8"/>
      <c r="CL285" s="8"/>
      <c r="CM285" s="8"/>
      <c r="CN285" s="8"/>
      <c r="CO285" s="8"/>
      <c r="CP285" s="8"/>
      <c r="CQ285" s="8"/>
      <c r="CR285" s="8"/>
      <c r="CS285" s="8"/>
      <c r="CT285" s="8"/>
      <c r="CU285" s="8"/>
      <c r="CV285" s="8"/>
      <c r="CW285" s="8"/>
      <c r="CX285" s="8"/>
      <c r="CY285" s="8"/>
      <c r="CZ285" s="8"/>
      <c r="DA285" s="8"/>
      <c r="DB285" s="8"/>
    </row>
    <row r="286" spans="1:106" x14ac:dyDescent="0.2">
      <c r="A286" s="9"/>
      <c r="B286" s="10"/>
      <c r="C286" s="9"/>
      <c r="D286" s="9"/>
      <c r="E286" s="9"/>
      <c r="F286" s="9"/>
      <c r="G286" s="9"/>
      <c r="H286" s="9"/>
      <c r="I286" s="9"/>
      <c r="J286" s="9"/>
      <c r="K286" s="9"/>
      <c r="L286" s="9"/>
      <c r="AB286" s="21"/>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c r="CB286" s="8"/>
      <c r="CC286" s="8"/>
      <c r="CD286" s="8"/>
      <c r="CE286" s="8"/>
      <c r="CF286" s="8"/>
      <c r="CG286" s="8"/>
      <c r="CH286" s="8"/>
      <c r="CI286" s="8"/>
      <c r="CJ286" s="8"/>
      <c r="CK286" s="8"/>
      <c r="CL286" s="8"/>
      <c r="CM286" s="8"/>
      <c r="CN286" s="8"/>
      <c r="CO286" s="8"/>
      <c r="CP286" s="8"/>
      <c r="CQ286" s="8"/>
      <c r="CR286" s="8"/>
      <c r="CS286" s="8"/>
      <c r="CT286" s="8"/>
      <c r="CU286" s="8"/>
      <c r="CV286" s="8"/>
      <c r="CW286" s="8"/>
      <c r="CX286" s="8"/>
      <c r="CY286" s="8"/>
      <c r="CZ286" s="8"/>
      <c r="DA286" s="8"/>
      <c r="DB286" s="8"/>
    </row>
    <row r="287" spans="1:106" x14ac:dyDescent="0.2">
      <c r="A287" s="9"/>
      <c r="B287" s="10"/>
      <c r="C287" s="9"/>
      <c r="D287" s="9"/>
      <c r="E287" s="9"/>
      <c r="F287" s="9"/>
      <c r="G287" s="9"/>
      <c r="H287" s="9"/>
      <c r="I287" s="9"/>
      <c r="J287" s="9"/>
      <c r="K287" s="9"/>
      <c r="L287" s="9"/>
      <c r="AB287" s="21"/>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c r="CC287" s="8"/>
      <c r="CD287" s="8"/>
      <c r="CE287" s="8"/>
      <c r="CF287" s="8"/>
      <c r="CG287" s="8"/>
      <c r="CH287" s="8"/>
      <c r="CI287" s="8"/>
      <c r="CJ287" s="8"/>
      <c r="CK287" s="8"/>
      <c r="CL287" s="8"/>
      <c r="CM287" s="8"/>
      <c r="CN287" s="8"/>
      <c r="CO287" s="8"/>
      <c r="CP287" s="8"/>
      <c r="CQ287" s="8"/>
      <c r="CR287" s="8"/>
      <c r="CS287" s="8"/>
      <c r="CT287" s="8"/>
      <c r="CU287" s="8"/>
      <c r="CV287" s="8"/>
      <c r="CW287" s="8"/>
      <c r="CX287" s="8"/>
      <c r="CY287" s="8"/>
      <c r="CZ287" s="8"/>
      <c r="DA287" s="8"/>
      <c r="DB287" s="8"/>
    </row>
    <row r="288" spans="1:106" x14ac:dyDescent="0.2">
      <c r="A288" s="9"/>
      <c r="B288" s="10"/>
      <c r="C288" s="9"/>
      <c r="D288" s="9"/>
      <c r="E288" s="9"/>
      <c r="F288" s="9"/>
      <c r="G288" s="9"/>
      <c r="H288" s="9"/>
      <c r="I288" s="9"/>
      <c r="J288" s="9"/>
      <c r="K288" s="9"/>
      <c r="L288" s="9"/>
      <c r="AB288" s="21"/>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c r="CA288" s="8"/>
      <c r="CB288" s="8"/>
      <c r="CC288" s="8"/>
      <c r="CD288" s="8"/>
      <c r="CE288" s="8"/>
      <c r="CF288" s="8"/>
      <c r="CG288" s="8"/>
      <c r="CH288" s="8"/>
      <c r="CI288" s="8"/>
      <c r="CJ288" s="8"/>
      <c r="CK288" s="8"/>
      <c r="CL288" s="8"/>
      <c r="CM288" s="8"/>
      <c r="CN288" s="8"/>
      <c r="CO288" s="8"/>
      <c r="CP288" s="8"/>
      <c r="CQ288" s="8"/>
      <c r="CR288" s="8"/>
      <c r="CS288" s="8"/>
      <c r="CT288" s="8"/>
      <c r="CU288" s="8"/>
      <c r="CV288" s="8"/>
      <c r="CW288" s="8"/>
      <c r="CX288" s="8"/>
      <c r="CY288" s="8"/>
      <c r="CZ288" s="8"/>
      <c r="DA288" s="8"/>
      <c r="DB288" s="8"/>
    </row>
    <row r="289" spans="1:106" x14ac:dyDescent="0.2">
      <c r="A289" s="9"/>
      <c r="B289" s="10"/>
      <c r="C289" s="9"/>
      <c r="D289" s="9"/>
      <c r="E289" s="9"/>
      <c r="F289" s="9"/>
      <c r="G289" s="9"/>
      <c r="H289" s="9"/>
      <c r="I289" s="9"/>
      <c r="J289" s="9"/>
      <c r="K289" s="9"/>
      <c r="L289" s="9"/>
      <c r="AB289" s="21"/>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c r="CB289" s="8"/>
      <c r="CC289" s="8"/>
      <c r="CD289" s="8"/>
      <c r="CE289" s="8"/>
      <c r="CF289" s="8"/>
      <c r="CG289" s="8"/>
      <c r="CH289" s="8"/>
      <c r="CI289" s="8"/>
      <c r="CJ289" s="8"/>
      <c r="CK289" s="8"/>
      <c r="CL289" s="8"/>
      <c r="CM289" s="8"/>
      <c r="CN289" s="8"/>
      <c r="CO289" s="8"/>
      <c r="CP289" s="8"/>
      <c r="CQ289" s="8"/>
      <c r="CR289" s="8"/>
      <c r="CS289" s="8"/>
      <c r="CT289" s="8"/>
      <c r="CU289" s="8"/>
      <c r="CV289" s="8"/>
      <c r="CW289" s="8"/>
      <c r="CX289" s="8"/>
      <c r="CY289" s="8"/>
      <c r="CZ289" s="8"/>
      <c r="DA289" s="8"/>
      <c r="DB289" s="8"/>
    </row>
    <row r="290" spans="1:106" x14ac:dyDescent="0.2">
      <c r="A290" s="9"/>
      <c r="B290" s="10"/>
      <c r="C290" s="9"/>
      <c r="D290" s="9"/>
      <c r="E290" s="9"/>
      <c r="F290" s="9"/>
      <c r="G290" s="9"/>
      <c r="H290" s="9"/>
      <c r="I290" s="9"/>
      <c r="J290" s="9"/>
      <c r="K290" s="9"/>
      <c r="L290" s="9"/>
      <c r="AB290" s="21"/>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row>
    <row r="291" spans="1:106" x14ac:dyDescent="0.2">
      <c r="A291" s="9"/>
      <c r="B291" s="10"/>
      <c r="C291" s="9"/>
      <c r="D291" s="9"/>
      <c r="E291" s="9"/>
      <c r="F291" s="9"/>
      <c r="G291" s="9"/>
      <c r="H291" s="9"/>
      <c r="I291" s="9"/>
      <c r="J291" s="9"/>
      <c r="K291" s="9"/>
      <c r="L291" s="9"/>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c r="BM291" s="11"/>
      <c r="BN291" s="11"/>
      <c r="BO291" s="11"/>
      <c r="BP291" s="11"/>
      <c r="BQ291" s="11"/>
      <c r="BR291" s="11"/>
      <c r="BS291" s="11"/>
      <c r="BT291" s="11"/>
      <c r="BU291" s="11"/>
      <c r="BV291" s="11"/>
      <c r="BW291" s="11"/>
      <c r="BX291" s="11"/>
      <c r="BY291" s="11"/>
      <c r="BZ291" s="11"/>
      <c r="CA291" s="11"/>
      <c r="CB291" s="11"/>
      <c r="CC291" s="11"/>
      <c r="CD291" s="11"/>
      <c r="CE291" s="11"/>
      <c r="CF291" s="11"/>
      <c r="CG291" s="11"/>
      <c r="CH291" s="11"/>
      <c r="CI291" s="11"/>
      <c r="CJ291" s="11"/>
      <c r="CK291" s="11"/>
      <c r="CL291" s="11"/>
      <c r="CM291" s="11"/>
      <c r="CN291" s="11"/>
      <c r="CO291" s="11"/>
      <c r="CP291" s="11"/>
      <c r="CQ291" s="11"/>
      <c r="CR291" s="11"/>
      <c r="CS291" s="11"/>
      <c r="CT291" s="11"/>
      <c r="CU291" s="11"/>
      <c r="CV291" s="11"/>
      <c r="CW291" s="11"/>
      <c r="CX291" s="11"/>
      <c r="CY291" s="11"/>
      <c r="CZ291" s="11"/>
      <c r="DA291" s="11"/>
      <c r="DB291" s="11"/>
    </row>
    <row r="292" spans="1:106" x14ac:dyDescent="0.2">
      <c r="A292" s="9"/>
      <c r="B292" s="10"/>
      <c r="C292" s="9"/>
      <c r="D292" s="9"/>
      <c r="E292" s="9"/>
      <c r="F292" s="9"/>
      <c r="G292" s="9"/>
      <c r="H292" s="9"/>
      <c r="I292" s="9"/>
      <c r="J292" s="9"/>
      <c r="K292" s="9"/>
      <c r="L292" s="9"/>
    </row>
    <row r="293" spans="1:106" x14ac:dyDescent="0.2">
      <c r="A293" s="9"/>
      <c r="B293" s="10"/>
      <c r="C293" s="9"/>
      <c r="D293" s="9"/>
      <c r="E293" s="9"/>
      <c r="F293" s="9"/>
      <c r="G293" s="9"/>
      <c r="H293" s="9"/>
      <c r="I293" s="9"/>
      <c r="J293" s="9"/>
      <c r="K293" s="9"/>
      <c r="L293" s="9"/>
    </row>
    <row r="294" spans="1:106" x14ac:dyDescent="0.2">
      <c r="A294" s="9"/>
      <c r="B294" s="10"/>
      <c r="C294" s="9"/>
      <c r="D294" s="9"/>
      <c r="E294" s="9"/>
      <c r="F294" s="9"/>
      <c r="G294" s="9"/>
      <c r="H294" s="9"/>
      <c r="I294" s="9"/>
      <c r="J294" s="9"/>
      <c r="K294" s="9"/>
      <c r="L294" s="9"/>
    </row>
    <row r="295" spans="1:106" x14ac:dyDescent="0.2">
      <c r="A295" s="9"/>
      <c r="B295" s="10"/>
      <c r="C295" s="9"/>
      <c r="D295" s="9"/>
      <c r="E295" s="9"/>
      <c r="F295" s="9"/>
      <c r="G295" s="9"/>
      <c r="H295" s="9"/>
      <c r="I295" s="9"/>
      <c r="J295" s="9"/>
      <c r="K295" s="9"/>
      <c r="L295" s="9"/>
    </row>
    <row r="296" spans="1:106" x14ac:dyDescent="0.2">
      <c r="A296" s="9"/>
      <c r="B296" s="10"/>
      <c r="C296" s="9"/>
      <c r="D296" s="9"/>
      <c r="E296" s="9"/>
      <c r="F296" s="9"/>
      <c r="G296" s="9"/>
      <c r="H296" s="9"/>
      <c r="I296" s="9"/>
      <c r="J296" s="9"/>
      <c r="K296" s="9"/>
      <c r="L296" s="9"/>
    </row>
    <row r="297" spans="1:106" x14ac:dyDescent="0.2">
      <c r="A297" s="9"/>
      <c r="B297" s="10"/>
      <c r="C297" s="9"/>
      <c r="D297" s="9"/>
      <c r="E297" s="9"/>
      <c r="F297" s="9"/>
      <c r="G297" s="9"/>
      <c r="H297" s="9"/>
      <c r="I297" s="9"/>
      <c r="J297" s="9"/>
      <c r="K297" s="9"/>
      <c r="L297" s="9"/>
    </row>
    <row r="298" spans="1:106" x14ac:dyDescent="0.2">
      <c r="A298" s="9"/>
      <c r="B298" s="10"/>
      <c r="C298" s="9"/>
      <c r="D298" s="9"/>
      <c r="E298" s="9"/>
      <c r="F298" s="9"/>
      <c r="G298" s="9"/>
      <c r="H298" s="9"/>
      <c r="I298" s="9"/>
      <c r="J298" s="9"/>
      <c r="K298" s="9"/>
      <c r="L298" s="9"/>
    </row>
    <row r="299" spans="1:106" x14ac:dyDescent="0.2">
      <c r="A299" s="9"/>
      <c r="B299" s="10"/>
      <c r="C299" s="9"/>
      <c r="D299" s="9"/>
      <c r="E299" s="9"/>
      <c r="F299" s="9"/>
      <c r="G299" s="9"/>
      <c r="H299" s="9"/>
      <c r="I299" s="9"/>
      <c r="J299" s="9"/>
      <c r="K299" s="9"/>
      <c r="L299" s="9"/>
    </row>
    <row r="300" spans="1:106" x14ac:dyDescent="0.2">
      <c r="A300" s="9"/>
      <c r="B300" s="10"/>
      <c r="C300" s="9"/>
      <c r="D300" s="9"/>
      <c r="E300" s="9"/>
      <c r="F300" s="9"/>
      <c r="G300" s="9"/>
      <c r="H300" s="9"/>
      <c r="I300" s="9"/>
      <c r="J300" s="9"/>
      <c r="K300" s="9"/>
      <c r="L300" s="9"/>
    </row>
    <row r="301" spans="1:106" x14ac:dyDescent="0.2">
      <c r="A301" s="9"/>
      <c r="B301" s="10"/>
      <c r="C301" s="9"/>
      <c r="D301" s="9"/>
      <c r="E301" s="9"/>
      <c r="F301" s="9"/>
      <c r="G301" s="9"/>
      <c r="H301" s="9"/>
      <c r="I301" s="9"/>
      <c r="J301" s="9"/>
      <c r="K301" s="9"/>
      <c r="L301" s="9"/>
    </row>
    <row r="302" spans="1:106" x14ac:dyDescent="0.2">
      <c r="A302" s="9"/>
      <c r="B302" s="10"/>
      <c r="C302" s="9"/>
      <c r="D302" s="9"/>
      <c r="E302" s="9"/>
      <c r="F302" s="9"/>
      <c r="G302" s="9"/>
      <c r="H302" s="9"/>
      <c r="I302" s="9"/>
      <c r="J302" s="9"/>
      <c r="K302" s="9"/>
      <c r="L302" s="9"/>
    </row>
    <row r="303" spans="1:106" x14ac:dyDescent="0.2">
      <c r="A303" s="9"/>
      <c r="B303" s="10"/>
      <c r="C303" s="9"/>
      <c r="D303" s="9"/>
      <c r="E303" s="9"/>
      <c r="F303" s="9"/>
      <c r="G303" s="9"/>
      <c r="H303" s="9"/>
      <c r="I303" s="9"/>
      <c r="J303" s="9"/>
      <c r="K303" s="9"/>
      <c r="L303" s="9"/>
    </row>
    <row r="304" spans="1:106" x14ac:dyDescent="0.2">
      <c r="A304" s="9"/>
      <c r="B304" s="10"/>
      <c r="C304" s="9"/>
      <c r="D304" s="9"/>
      <c r="E304" s="9"/>
      <c r="F304" s="9"/>
      <c r="G304" s="9"/>
      <c r="H304" s="9"/>
      <c r="I304" s="9"/>
      <c r="J304" s="9"/>
      <c r="K304" s="9"/>
      <c r="L304" s="9"/>
    </row>
    <row r="305" spans="1:12" x14ac:dyDescent="0.2">
      <c r="A305" s="9"/>
      <c r="B305" s="10"/>
      <c r="C305" s="9"/>
      <c r="D305" s="9"/>
      <c r="E305" s="9"/>
      <c r="F305" s="9"/>
      <c r="G305" s="9"/>
      <c r="H305" s="9"/>
      <c r="I305" s="9"/>
      <c r="J305" s="9"/>
      <c r="K305" s="9"/>
      <c r="L305" s="9"/>
    </row>
    <row r="306" spans="1:12" x14ac:dyDescent="0.2">
      <c r="A306" s="9"/>
      <c r="B306" s="10"/>
      <c r="C306" s="9"/>
      <c r="D306" s="9"/>
      <c r="E306" s="9"/>
      <c r="F306" s="9"/>
      <c r="G306" s="9"/>
      <c r="H306" s="9"/>
      <c r="I306" s="9"/>
      <c r="J306" s="9"/>
      <c r="K306" s="9"/>
      <c r="L306" s="9"/>
    </row>
    <row r="307" spans="1:12" x14ac:dyDescent="0.2">
      <c r="A307" s="9"/>
      <c r="B307" s="10"/>
      <c r="C307" s="9"/>
      <c r="D307" s="9"/>
      <c r="E307" s="9"/>
      <c r="F307" s="9"/>
      <c r="G307" s="9"/>
      <c r="H307" s="9"/>
      <c r="I307" s="9"/>
      <c r="J307" s="9"/>
      <c r="K307" s="9"/>
      <c r="L307" s="9"/>
    </row>
    <row r="308" spans="1:12" x14ac:dyDescent="0.2">
      <c r="A308" s="9"/>
      <c r="B308" s="10"/>
      <c r="C308" s="9"/>
      <c r="D308" s="9"/>
      <c r="E308" s="9"/>
      <c r="F308" s="9"/>
      <c r="G308" s="9"/>
      <c r="H308" s="9"/>
      <c r="I308" s="9"/>
      <c r="J308" s="9"/>
      <c r="K308" s="9"/>
      <c r="L308" s="9"/>
    </row>
    <row r="309" spans="1:12" x14ac:dyDescent="0.2">
      <c r="A309" s="9"/>
      <c r="B309" s="10"/>
      <c r="C309" s="9"/>
      <c r="D309" s="9"/>
      <c r="E309" s="9"/>
      <c r="F309" s="9"/>
      <c r="G309" s="9"/>
      <c r="H309" s="9"/>
      <c r="I309" s="9"/>
      <c r="J309" s="9"/>
      <c r="K309" s="9"/>
      <c r="L309" s="9"/>
    </row>
    <row r="310" spans="1:12" x14ac:dyDescent="0.2">
      <c r="A310" s="9"/>
      <c r="B310" s="10"/>
      <c r="C310" s="9"/>
      <c r="D310" s="9"/>
      <c r="E310" s="9"/>
      <c r="F310" s="9"/>
      <c r="G310" s="9"/>
      <c r="H310" s="9"/>
      <c r="I310" s="9"/>
      <c r="J310" s="9"/>
      <c r="K310" s="9"/>
      <c r="L310" s="9"/>
    </row>
    <row r="311" spans="1:12" x14ac:dyDescent="0.2">
      <c r="A311" s="9"/>
      <c r="B311" s="10"/>
      <c r="C311" s="9"/>
      <c r="D311" s="9"/>
      <c r="E311" s="9"/>
      <c r="F311" s="9"/>
      <c r="G311" s="9"/>
      <c r="H311" s="9"/>
      <c r="I311" s="9"/>
      <c r="J311" s="9"/>
      <c r="K311" s="9"/>
      <c r="L311" s="9"/>
    </row>
    <row r="312" spans="1:12" x14ac:dyDescent="0.2">
      <c r="A312" s="9"/>
      <c r="B312" s="10"/>
      <c r="C312" s="9"/>
      <c r="D312" s="9"/>
      <c r="E312" s="9"/>
      <c r="F312" s="9"/>
      <c r="G312" s="9"/>
      <c r="H312" s="9"/>
      <c r="I312" s="9"/>
      <c r="J312" s="9"/>
      <c r="K312" s="9"/>
      <c r="L312" s="9"/>
    </row>
    <row r="313" spans="1:12" x14ac:dyDescent="0.2">
      <c r="A313" s="9"/>
      <c r="B313" s="10"/>
      <c r="C313" s="9"/>
      <c r="D313" s="9"/>
      <c r="E313" s="9"/>
      <c r="F313" s="9"/>
      <c r="G313" s="9"/>
      <c r="H313" s="9"/>
      <c r="I313" s="9"/>
      <c r="J313" s="9"/>
      <c r="K313" s="9"/>
      <c r="L313" s="9"/>
    </row>
    <row r="314" spans="1:12" x14ac:dyDescent="0.2">
      <c r="A314" s="9"/>
      <c r="B314" s="10"/>
      <c r="C314" s="9"/>
      <c r="D314" s="9"/>
      <c r="E314" s="9"/>
      <c r="F314" s="9"/>
      <c r="G314" s="9"/>
      <c r="H314" s="9"/>
      <c r="I314" s="9"/>
      <c r="J314" s="9"/>
      <c r="K314" s="9"/>
      <c r="L314" s="9"/>
    </row>
    <row r="315" spans="1:12" x14ac:dyDescent="0.2">
      <c r="A315" s="9"/>
      <c r="B315" s="10"/>
      <c r="C315" s="9"/>
      <c r="D315" s="9"/>
      <c r="E315" s="9"/>
      <c r="F315" s="9"/>
      <c r="G315" s="9"/>
      <c r="H315" s="9"/>
      <c r="I315" s="9"/>
      <c r="J315" s="9"/>
      <c r="K315" s="9"/>
      <c r="L315" s="9"/>
    </row>
    <row r="316" spans="1:12" x14ac:dyDescent="0.2">
      <c r="A316" s="9"/>
      <c r="B316" s="10"/>
      <c r="C316" s="9"/>
      <c r="D316" s="9"/>
      <c r="E316" s="9"/>
      <c r="F316" s="9"/>
      <c r="G316" s="9"/>
      <c r="H316" s="9"/>
      <c r="I316" s="9"/>
      <c r="J316" s="9"/>
      <c r="K316" s="9"/>
      <c r="L316" s="9"/>
    </row>
    <row r="317" spans="1:12" x14ac:dyDescent="0.2">
      <c r="A317" s="9"/>
      <c r="B317" s="10"/>
      <c r="C317" s="9"/>
      <c r="D317" s="9"/>
      <c r="E317" s="9"/>
      <c r="F317" s="9"/>
      <c r="G317" s="9"/>
      <c r="H317" s="9"/>
      <c r="I317" s="9"/>
      <c r="J317" s="9"/>
      <c r="K317" s="9"/>
      <c r="L317" s="9"/>
    </row>
    <row r="318" spans="1:12" x14ac:dyDescent="0.2">
      <c r="A318" s="9"/>
      <c r="B318" s="10"/>
      <c r="C318" s="9"/>
      <c r="D318" s="9"/>
      <c r="E318" s="9"/>
      <c r="F318" s="9"/>
      <c r="G318" s="9"/>
      <c r="H318" s="9"/>
      <c r="I318" s="9"/>
      <c r="J318" s="9"/>
      <c r="K318" s="9"/>
      <c r="L318" s="9"/>
    </row>
    <row r="319" spans="1:12" x14ac:dyDescent="0.2">
      <c r="A319" s="9"/>
      <c r="B319" s="10"/>
      <c r="C319" s="9"/>
      <c r="D319" s="9"/>
      <c r="E319" s="9"/>
      <c r="F319" s="9"/>
      <c r="G319" s="9"/>
      <c r="H319" s="9"/>
      <c r="I319" s="9"/>
      <c r="J319" s="9"/>
      <c r="K319" s="9"/>
      <c r="L319" s="9"/>
    </row>
    <row r="320" spans="1:12" x14ac:dyDescent="0.2">
      <c r="A320" s="9"/>
      <c r="B320" s="10"/>
      <c r="C320" s="9"/>
      <c r="D320" s="9"/>
      <c r="E320" s="9"/>
      <c r="F320" s="9"/>
      <c r="G320" s="9"/>
      <c r="H320" s="9"/>
      <c r="I320" s="9"/>
      <c r="J320" s="9"/>
      <c r="K320" s="9"/>
      <c r="L320" s="9"/>
    </row>
    <row r="321" spans="1:12" x14ac:dyDescent="0.2">
      <c r="A321" s="9"/>
      <c r="B321" s="10"/>
      <c r="C321" s="9"/>
      <c r="D321" s="9"/>
      <c r="E321" s="9"/>
      <c r="F321" s="9"/>
      <c r="G321" s="9"/>
      <c r="H321" s="9"/>
      <c r="I321" s="9"/>
      <c r="J321" s="9"/>
      <c r="K321" s="9"/>
      <c r="L321" s="9"/>
    </row>
    <row r="322" spans="1:12" x14ac:dyDescent="0.2">
      <c r="A322" s="9"/>
      <c r="B322" s="10"/>
      <c r="C322" s="9"/>
      <c r="D322" s="9"/>
      <c r="E322" s="9"/>
      <c r="F322" s="9"/>
      <c r="G322" s="9"/>
      <c r="H322" s="9"/>
      <c r="I322" s="9"/>
      <c r="J322" s="9"/>
      <c r="K322" s="9"/>
      <c r="L322" s="9"/>
    </row>
    <row r="323" spans="1:12" x14ac:dyDescent="0.2">
      <c r="A323" s="9"/>
      <c r="B323" s="10"/>
      <c r="C323" s="9"/>
      <c r="D323" s="9"/>
      <c r="E323" s="9"/>
      <c r="F323" s="9"/>
      <c r="G323" s="9"/>
      <c r="H323" s="9"/>
      <c r="I323" s="9"/>
      <c r="J323" s="9"/>
      <c r="K323" s="9"/>
      <c r="L323" s="9"/>
    </row>
    <row r="324" spans="1:12" x14ac:dyDescent="0.2">
      <c r="A324" s="9"/>
      <c r="B324" s="10"/>
      <c r="C324" s="9"/>
      <c r="D324" s="9"/>
      <c r="E324" s="9"/>
      <c r="F324" s="9"/>
      <c r="G324" s="9"/>
      <c r="H324" s="9"/>
      <c r="I324" s="9"/>
      <c r="J324" s="9"/>
      <c r="K324" s="9"/>
      <c r="L324" s="9"/>
    </row>
    <row r="325" spans="1:12" x14ac:dyDescent="0.2">
      <c r="A325" s="9"/>
      <c r="B325" s="10"/>
      <c r="C325" s="9"/>
      <c r="D325" s="9"/>
      <c r="E325" s="9"/>
      <c r="F325" s="9"/>
      <c r="G325" s="9"/>
      <c r="H325" s="9"/>
      <c r="I325" s="9"/>
      <c r="J325" s="9"/>
      <c r="K325" s="9"/>
      <c r="L325" s="9"/>
    </row>
    <row r="326" spans="1:12" x14ac:dyDescent="0.2">
      <c r="A326" s="9"/>
      <c r="B326" s="10"/>
      <c r="C326" s="9"/>
      <c r="D326" s="9"/>
      <c r="E326" s="9"/>
      <c r="F326" s="9"/>
      <c r="G326" s="9"/>
      <c r="H326" s="9"/>
      <c r="I326" s="9"/>
      <c r="J326" s="9"/>
      <c r="K326" s="9"/>
      <c r="L326" s="9"/>
    </row>
    <row r="327" spans="1:12" x14ac:dyDescent="0.2">
      <c r="A327" s="9"/>
      <c r="B327" s="10"/>
      <c r="C327" s="9"/>
      <c r="D327" s="9"/>
      <c r="E327" s="9"/>
      <c r="F327" s="9"/>
      <c r="G327" s="9"/>
      <c r="H327" s="9"/>
      <c r="I327" s="9"/>
      <c r="J327" s="9"/>
      <c r="K327" s="9"/>
      <c r="L327" s="9"/>
    </row>
    <row r="328" spans="1:12" x14ac:dyDescent="0.2">
      <c r="A328" s="9"/>
      <c r="B328" s="10"/>
      <c r="C328" s="9"/>
      <c r="D328" s="9"/>
      <c r="E328" s="9"/>
      <c r="F328" s="9"/>
      <c r="G328" s="9"/>
      <c r="H328" s="9"/>
      <c r="I328" s="9"/>
      <c r="J328" s="9"/>
      <c r="K328" s="9"/>
      <c r="L328" s="9"/>
    </row>
    <row r="329" spans="1:12" x14ac:dyDescent="0.2">
      <c r="A329" s="9"/>
      <c r="B329" s="10"/>
      <c r="C329" s="9"/>
      <c r="D329" s="9"/>
      <c r="E329" s="9"/>
      <c r="F329" s="9"/>
      <c r="G329" s="9"/>
      <c r="H329" s="9"/>
      <c r="I329" s="9"/>
      <c r="J329" s="9"/>
      <c r="K329" s="9"/>
      <c r="L329" s="9"/>
    </row>
    <row r="330" spans="1:12" x14ac:dyDescent="0.2">
      <c r="A330" s="9"/>
      <c r="B330" s="10"/>
      <c r="C330" s="9"/>
      <c r="D330" s="9"/>
      <c r="E330" s="9"/>
      <c r="F330" s="9"/>
      <c r="G330" s="9"/>
      <c r="H330" s="9"/>
      <c r="I330" s="9"/>
      <c r="J330" s="9"/>
      <c r="K330" s="9"/>
      <c r="L330" s="9"/>
    </row>
    <row r="331" spans="1:12" x14ac:dyDescent="0.2">
      <c r="A331" s="9"/>
      <c r="B331" s="10"/>
      <c r="C331" s="9"/>
      <c r="D331" s="9"/>
      <c r="E331" s="9"/>
      <c r="F331" s="9"/>
      <c r="G331" s="9"/>
      <c r="H331" s="9"/>
      <c r="I331" s="9"/>
      <c r="J331" s="9"/>
      <c r="K331" s="9"/>
      <c r="L331" s="9"/>
    </row>
    <row r="332" spans="1:12" x14ac:dyDescent="0.2">
      <c r="A332" s="9"/>
      <c r="B332" s="10"/>
      <c r="C332" s="9"/>
      <c r="D332" s="9"/>
      <c r="E332" s="9"/>
      <c r="F332" s="9"/>
      <c r="G332" s="9"/>
      <c r="H332" s="9"/>
      <c r="I332" s="9"/>
      <c r="J332" s="9"/>
      <c r="K332" s="9"/>
      <c r="L332" s="9"/>
    </row>
    <row r="333" spans="1:12" x14ac:dyDescent="0.2">
      <c r="A333" s="9"/>
      <c r="B333" s="10"/>
      <c r="C333" s="9"/>
      <c r="D333" s="9"/>
      <c r="E333" s="9"/>
      <c r="F333" s="9"/>
      <c r="G333" s="9"/>
      <c r="H333" s="9"/>
      <c r="I333" s="9"/>
      <c r="J333" s="9"/>
      <c r="K333" s="9"/>
      <c r="L333" s="9"/>
    </row>
    <row r="334" spans="1:12" x14ac:dyDescent="0.2">
      <c r="A334" s="9"/>
      <c r="B334" s="10"/>
      <c r="C334" s="9"/>
      <c r="D334" s="9"/>
      <c r="E334" s="9"/>
      <c r="F334" s="9"/>
      <c r="G334" s="9"/>
      <c r="H334" s="9"/>
      <c r="I334" s="9"/>
      <c r="J334" s="9"/>
      <c r="K334" s="9"/>
      <c r="L334" s="9"/>
    </row>
    <row r="335" spans="1:12" x14ac:dyDescent="0.2">
      <c r="A335" s="9"/>
      <c r="B335" s="10"/>
      <c r="C335" s="9"/>
      <c r="D335" s="9"/>
      <c r="E335" s="9"/>
      <c r="F335" s="9"/>
      <c r="G335" s="9"/>
      <c r="H335" s="9"/>
      <c r="I335" s="9"/>
      <c r="J335" s="9"/>
      <c r="K335" s="9"/>
      <c r="L335" s="9"/>
    </row>
    <row r="336" spans="1:12" x14ac:dyDescent="0.2">
      <c r="A336" s="9"/>
      <c r="B336" s="10"/>
      <c r="C336" s="9"/>
      <c r="D336" s="9"/>
      <c r="E336" s="9"/>
      <c r="F336" s="9"/>
      <c r="G336" s="9"/>
      <c r="H336" s="9"/>
      <c r="I336" s="9"/>
      <c r="J336" s="9"/>
      <c r="K336" s="9"/>
      <c r="L336" s="9"/>
    </row>
    <row r="337" spans="1:12" x14ac:dyDescent="0.2">
      <c r="A337" s="9"/>
      <c r="B337" s="10"/>
      <c r="C337" s="9"/>
      <c r="D337" s="9"/>
      <c r="E337" s="9"/>
      <c r="F337" s="9"/>
      <c r="G337" s="9"/>
      <c r="H337" s="9"/>
      <c r="I337" s="9"/>
      <c r="J337" s="9"/>
      <c r="K337" s="9"/>
      <c r="L337" s="9"/>
    </row>
    <row r="338" spans="1:12" x14ac:dyDescent="0.2">
      <c r="A338" s="9"/>
      <c r="B338" s="10"/>
      <c r="C338" s="9"/>
      <c r="D338" s="9"/>
      <c r="E338" s="9"/>
      <c r="F338" s="9"/>
      <c r="G338" s="9"/>
      <c r="H338" s="9"/>
      <c r="I338" s="9"/>
      <c r="J338" s="9"/>
      <c r="K338" s="9"/>
      <c r="L338" s="9"/>
    </row>
    <row r="339" spans="1:12" x14ac:dyDescent="0.2">
      <c r="A339" s="9"/>
      <c r="B339" s="10"/>
      <c r="C339" s="9"/>
      <c r="D339" s="9"/>
      <c r="E339" s="9"/>
      <c r="F339" s="9"/>
      <c r="G339" s="9"/>
      <c r="H339" s="9"/>
      <c r="I339" s="9"/>
      <c r="J339" s="9"/>
      <c r="K339" s="9"/>
      <c r="L339" s="9"/>
    </row>
    <row r="340" spans="1:12" x14ac:dyDescent="0.2">
      <c r="A340" s="9"/>
      <c r="B340" s="10"/>
      <c r="C340" s="9"/>
      <c r="D340" s="9"/>
      <c r="E340" s="9"/>
      <c r="F340" s="9"/>
      <c r="G340" s="9"/>
      <c r="H340" s="9"/>
      <c r="I340" s="9"/>
      <c r="J340" s="9"/>
      <c r="K340" s="9"/>
      <c r="L340" s="9"/>
    </row>
    <row r="341" spans="1:12" x14ac:dyDescent="0.2">
      <c r="A341" s="9"/>
      <c r="B341" s="10"/>
      <c r="C341" s="9"/>
      <c r="D341" s="9"/>
      <c r="E341" s="9"/>
      <c r="F341" s="9"/>
      <c r="G341" s="9"/>
      <c r="H341" s="9"/>
      <c r="I341" s="9"/>
      <c r="J341" s="9"/>
      <c r="K341" s="9"/>
      <c r="L341" s="9"/>
    </row>
    <row r="342" spans="1:12" x14ac:dyDescent="0.2">
      <c r="A342" s="9"/>
      <c r="B342" s="10"/>
      <c r="C342" s="9"/>
      <c r="D342" s="9"/>
      <c r="E342" s="9"/>
      <c r="F342" s="9"/>
      <c r="G342" s="9"/>
      <c r="H342" s="9"/>
      <c r="I342" s="9"/>
      <c r="J342" s="9"/>
      <c r="K342" s="9"/>
      <c r="L342" s="9"/>
    </row>
    <row r="343" spans="1:12" x14ac:dyDescent="0.2">
      <c r="A343" s="9"/>
      <c r="B343" s="10"/>
      <c r="C343" s="9"/>
      <c r="D343" s="9"/>
      <c r="E343" s="9"/>
      <c r="F343" s="9"/>
      <c r="G343" s="9"/>
      <c r="H343" s="9"/>
      <c r="I343" s="9"/>
      <c r="J343" s="9"/>
      <c r="K343" s="9"/>
      <c r="L343" s="9"/>
    </row>
    <row r="344" spans="1:12" x14ac:dyDescent="0.2">
      <c r="A344" s="9"/>
      <c r="B344" s="10"/>
      <c r="C344" s="9"/>
      <c r="D344" s="9"/>
      <c r="E344" s="9"/>
      <c r="F344" s="9"/>
      <c r="G344" s="9"/>
      <c r="H344" s="9"/>
      <c r="I344" s="9"/>
      <c r="J344" s="9"/>
      <c r="K344" s="9"/>
      <c r="L344" s="9"/>
    </row>
    <row r="345" spans="1:12" x14ac:dyDescent="0.2">
      <c r="A345" s="9"/>
      <c r="B345" s="10"/>
      <c r="C345" s="9"/>
      <c r="D345" s="9"/>
      <c r="E345" s="9"/>
      <c r="F345" s="9"/>
      <c r="G345" s="9"/>
      <c r="H345" s="9"/>
      <c r="I345" s="9"/>
      <c r="J345" s="9"/>
      <c r="K345" s="9"/>
      <c r="L345" s="9"/>
    </row>
    <row r="346" spans="1:12" x14ac:dyDescent="0.2">
      <c r="A346" s="9"/>
      <c r="B346" s="10"/>
      <c r="C346" s="9"/>
      <c r="D346" s="9"/>
      <c r="E346" s="9"/>
      <c r="F346" s="9"/>
      <c r="G346" s="9"/>
      <c r="H346" s="9"/>
      <c r="I346" s="9"/>
      <c r="J346" s="9"/>
      <c r="K346" s="9"/>
      <c r="L346" s="9"/>
    </row>
    <row r="347" spans="1:12" x14ac:dyDescent="0.2">
      <c r="A347" s="9"/>
      <c r="B347" s="10"/>
      <c r="C347" s="9"/>
      <c r="D347" s="9"/>
      <c r="E347" s="9"/>
      <c r="F347" s="9"/>
      <c r="G347" s="9"/>
      <c r="H347" s="9"/>
      <c r="I347" s="9"/>
      <c r="J347" s="9"/>
      <c r="K347" s="9"/>
      <c r="L347" s="9"/>
    </row>
    <row r="348" spans="1:12" x14ac:dyDescent="0.2">
      <c r="A348" s="9"/>
      <c r="B348" s="10"/>
      <c r="C348" s="9"/>
      <c r="D348" s="9"/>
      <c r="E348" s="9"/>
      <c r="F348" s="9"/>
      <c r="G348" s="9"/>
      <c r="H348" s="9"/>
      <c r="I348" s="9"/>
      <c r="J348" s="9"/>
      <c r="K348" s="9"/>
      <c r="L348" s="9"/>
    </row>
    <row r="349" spans="1:12" x14ac:dyDescent="0.2">
      <c r="A349" s="9"/>
      <c r="B349" s="10"/>
      <c r="C349" s="9"/>
      <c r="D349" s="9"/>
      <c r="E349" s="9"/>
      <c r="F349" s="9"/>
      <c r="G349" s="9"/>
      <c r="H349" s="9"/>
      <c r="I349" s="9"/>
      <c r="J349" s="9"/>
      <c r="K349" s="9"/>
      <c r="L349" s="9"/>
    </row>
    <row r="350" spans="1:12" x14ac:dyDescent="0.2">
      <c r="A350" s="9"/>
      <c r="B350" s="10"/>
      <c r="C350" s="9"/>
      <c r="D350" s="9"/>
      <c r="E350" s="9"/>
      <c r="F350" s="9"/>
      <c r="G350" s="9"/>
      <c r="H350" s="9"/>
      <c r="I350" s="9"/>
      <c r="J350" s="9"/>
      <c r="K350" s="9"/>
      <c r="L350" s="9"/>
    </row>
    <row r="351" spans="1:12" x14ac:dyDescent="0.2">
      <c r="A351" s="9"/>
      <c r="B351" s="10"/>
      <c r="C351" s="9"/>
      <c r="D351" s="9"/>
      <c r="E351" s="9"/>
      <c r="F351" s="9"/>
      <c r="G351" s="9"/>
      <c r="H351" s="9"/>
      <c r="I351" s="9"/>
      <c r="J351" s="9"/>
      <c r="K351" s="9"/>
      <c r="L351" s="9"/>
    </row>
    <row r="352" spans="1:12" x14ac:dyDescent="0.2">
      <c r="A352" s="9"/>
      <c r="B352" s="10"/>
      <c r="C352" s="9"/>
      <c r="D352" s="9"/>
      <c r="E352" s="9"/>
      <c r="F352" s="9"/>
      <c r="G352" s="9"/>
      <c r="H352" s="9"/>
      <c r="I352" s="9"/>
      <c r="J352" s="9"/>
      <c r="K352" s="9"/>
      <c r="L352" s="9"/>
    </row>
    <row r="353" spans="1:12" x14ac:dyDescent="0.2">
      <c r="A353" s="9"/>
      <c r="B353" s="10"/>
      <c r="C353" s="9"/>
      <c r="D353" s="9"/>
      <c r="E353" s="9"/>
      <c r="F353" s="9"/>
      <c r="G353" s="9"/>
      <c r="H353" s="9"/>
      <c r="I353" s="9"/>
      <c r="J353" s="9"/>
      <c r="K353" s="9"/>
      <c r="L353" s="9"/>
    </row>
    <row r="354" spans="1:12" x14ac:dyDescent="0.2">
      <c r="A354" s="9"/>
      <c r="B354" s="10"/>
      <c r="C354" s="9"/>
      <c r="D354" s="9"/>
      <c r="E354" s="9"/>
      <c r="F354" s="9"/>
      <c r="G354" s="9"/>
      <c r="H354" s="9"/>
      <c r="I354" s="9"/>
      <c r="J354" s="9"/>
      <c r="K354" s="9"/>
      <c r="L354" s="9"/>
    </row>
    <row r="355" spans="1:12" x14ac:dyDescent="0.2">
      <c r="A355" s="9"/>
      <c r="B355" s="10"/>
      <c r="C355" s="9"/>
      <c r="D355" s="9"/>
      <c r="E355" s="9"/>
      <c r="F355" s="9"/>
      <c r="G355" s="9"/>
      <c r="H355" s="9"/>
      <c r="I355" s="9"/>
      <c r="J355" s="9"/>
      <c r="K355" s="9"/>
      <c r="L355" s="9"/>
    </row>
    <row r="356" spans="1:12" x14ac:dyDescent="0.2">
      <c r="A356" s="9"/>
      <c r="B356" s="10"/>
      <c r="C356" s="9"/>
      <c r="D356" s="9"/>
      <c r="E356" s="9"/>
      <c r="F356" s="9"/>
      <c r="G356" s="9"/>
      <c r="H356" s="9"/>
      <c r="I356" s="9"/>
      <c r="J356" s="9"/>
      <c r="K356" s="9"/>
      <c r="L356" s="9"/>
    </row>
    <row r="357" spans="1:12" x14ac:dyDescent="0.2">
      <c r="A357" s="9"/>
      <c r="B357" s="10"/>
      <c r="C357" s="9"/>
      <c r="D357" s="9"/>
      <c r="E357" s="9"/>
      <c r="F357" s="9"/>
      <c r="G357" s="9"/>
      <c r="H357" s="9"/>
      <c r="I357" s="9"/>
      <c r="J357" s="9"/>
      <c r="K357" s="9"/>
      <c r="L357" s="9"/>
    </row>
    <row r="358" spans="1:12" x14ac:dyDescent="0.2">
      <c r="A358" s="9"/>
      <c r="B358" s="10"/>
      <c r="C358" s="9"/>
      <c r="D358" s="9"/>
      <c r="E358" s="9"/>
      <c r="F358" s="9"/>
      <c r="G358" s="9"/>
      <c r="H358" s="9"/>
      <c r="I358" s="9"/>
      <c r="J358" s="9"/>
      <c r="K358" s="9"/>
      <c r="L358" s="9"/>
    </row>
    <row r="359" spans="1:12" x14ac:dyDescent="0.2">
      <c r="A359" s="9"/>
      <c r="B359" s="10"/>
      <c r="C359" s="9"/>
      <c r="D359" s="9"/>
      <c r="E359" s="9"/>
      <c r="F359" s="9"/>
      <c r="G359" s="9"/>
      <c r="H359" s="9"/>
      <c r="I359" s="9"/>
      <c r="J359" s="9"/>
      <c r="K359" s="9"/>
      <c r="L359" s="9"/>
    </row>
    <row r="360" spans="1:12" x14ac:dyDescent="0.2">
      <c r="A360" s="9"/>
      <c r="B360" s="10"/>
      <c r="C360" s="9"/>
      <c r="D360" s="9"/>
      <c r="E360" s="9"/>
      <c r="F360" s="9"/>
      <c r="G360" s="9"/>
      <c r="H360" s="9"/>
      <c r="I360" s="9"/>
      <c r="J360" s="9"/>
      <c r="K360" s="9"/>
      <c r="L360" s="9"/>
    </row>
    <row r="361" spans="1:12" x14ac:dyDescent="0.2">
      <c r="A361" s="9"/>
      <c r="B361" s="10"/>
      <c r="C361" s="9"/>
      <c r="D361" s="9"/>
      <c r="E361" s="9"/>
      <c r="F361" s="9"/>
      <c r="G361" s="9"/>
      <c r="H361" s="9"/>
      <c r="I361" s="9"/>
      <c r="J361" s="9"/>
      <c r="K361" s="9"/>
      <c r="L361" s="9"/>
    </row>
    <row r="362" spans="1:12" x14ac:dyDescent="0.2">
      <c r="A362" s="9"/>
      <c r="B362" s="10"/>
      <c r="C362" s="9"/>
      <c r="D362" s="9"/>
      <c r="E362" s="9"/>
      <c r="F362" s="9"/>
      <c r="G362" s="9"/>
      <c r="H362" s="9"/>
      <c r="I362" s="9"/>
      <c r="J362" s="9"/>
      <c r="K362" s="9"/>
      <c r="L362" s="9"/>
    </row>
    <row r="363" spans="1:12" x14ac:dyDescent="0.2">
      <c r="A363" s="9"/>
      <c r="B363" s="10"/>
      <c r="C363" s="9"/>
      <c r="D363" s="9"/>
      <c r="E363" s="9"/>
      <c r="F363" s="9"/>
      <c r="G363" s="9"/>
      <c r="H363" s="9"/>
      <c r="I363" s="9"/>
      <c r="J363" s="9"/>
      <c r="K363" s="9"/>
      <c r="L363" s="9"/>
    </row>
    <row r="364" spans="1:12" x14ac:dyDescent="0.2">
      <c r="A364" s="9"/>
      <c r="B364" s="10"/>
      <c r="C364" s="9"/>
      <c r="D364" s="9"/>
      <c r="E364" s="9"/>
      <c r="F364" s="9"/>
      <c r="G364" s="9"/>
      <c r="H364" s="9"/>
      <c r="I364" s="9"/>
      <c r="J364" s="9"/>
      <c r="K364" s="9"/>
      <c r="L364" s="9"/>
    </row>
    <row r="365" spans="1:12" x14ac:dyDescent="0.2">
      <c r="A365" s="9"/>
      <c r="B365" s="10"/>
      <c r="C365" s="9"/>
      <c r="D365" s="9"/>
      <c r="E365" s="9"/>
      <c r="F365" s="9"/>
      <c r="G365" s="9"/>
      <c r="H365" s="9"/>
      <c r="I365" s="9"/>
      <c r="J365" s="9"/>
      <c r="K365" s="9"/>
      <c r="L365" s="9"/>
    </row>
    <row r="366" spans="1:12" x14ac:dyDescent="0.2">
      <c r="A366" s="9"/>
      <c r="B366" s="10"/>
      <c r="C366" s="9"/>
      <c r="D366" s="9"/>
      <c r="E366" s="9"/>
      <c r="F366" s="9"/>
      <c r="G366" s="9"/>
      <c r="H366" s="9"/>
      <c r="I366" s="9"/>
      <c r="J366" s="9"/>
      <c r="K366" s="9"/>
      <c r="L366" s="9"/>
    </row>
    <row r="367" spans="1:12" x14ac:dyDescent="0.2">
      <c r="A367" s="9"/>
      <c r="B367" s="10"/>
      <c r="C367" s="9"/>
      <c r="D367" s="9"/>
      <c r="E367" s="9"/>
      <c r="F367" s="9"/>
      <c r="G367" s="9"/>
      <c r="H367" s="9"/>
      <c r="I367" s="9"/>
      <c r="J367" s="9"/>
      <c r="K367" s="9"/>
      <c r="L367" s="9"/>
    </row>
    <row r="368" spans="1:12" x14ac:dyDescent="0.2">
      <c r="A368" s="9"/>
      <c r="B368" s="10"/>
      <c r="C368" s="9"/>
      <c r="D368" s="9"/>
      <c r="E368" s="9"/>
      <c r="F368" s="9"/>
      <c r="G368" s="9"/>
      <c r="H368" s="9"/>
      <c r="I368" s="9"/>
      <c r="J368" s="9"/>
      <c r="K368" s="9"/>
      <c r="L368" s="9"/>
    </row>
    <row r="369" spans="1:12" x14ac:dyDescent="0.2">
      <c r="A369" s="9"/>
      <c r="B369" s="10"/>
      <c r="C369" s="9"/>
      <c r="D369" s="9"/>
      <c r="E369" s="9"/>
      <c r="F369" s="9"/>
      <c r="G369" s="9"/>
      <c r="H369" s="9"/>
      <c r="I369" s="9"/>
      <c r="J369" s="9"/>
      <c r="K369" s="9"/>
      <c r="L369" s="9"/>
    </row>
    <row r="370" spans="1:12" x14ac:dyDescent="0.2">
      <c r="A370" s="9"/>
      <c r="B370" s="10"/>
      <c r="C370" s="9"/>
      <c r="D370" s="9"/>
      <c r="E370" s="9"/>
      <c r="F370" s="9"/>
      <c r="G370" s="9"/>
      <c r="H370" s="9"/>
      <c r="I370" s="9"/>
      <c r="J370" s="9"/>
      <c r="K370" s="9"/>
      <c r="L370" s="9"/>
    </row>
    <row r="371" spans="1:12" x14ac:dyDescent="0.2">
      <c r="A371" s="9"/>
      <c r="B371" s="10"/>
      <c r="C371" s="9"/>
      <c r="D371" s="9"/>
      <c r="E371" s="9"/>
      <c r="F371" s="9"/>
      <c r="G371" s="9"/>
      <c r="H371" s="9"/>
      <c r="I371" s="9"/>
      <c r="J371" s="9"/>
      <c r="K371" s="9"/>
      <c r="L371" s="9"/>
    </row>
    <row r="372" spans="1:12" x14ac:dyDescent="0.2">
      <c r="A372" s="9"/>
      <c r="B372" s="10"/>
      <c r="C372" s="9"/>
      <c r="D372" s="9"/>
      <c r="E372" s="9"/>
      <c r="F372" s="9"/>
      <c r="G372" s="9"/>
      <c r="H372" s="9"/>
      <c r="I372" s="9"/>
      <c r="J372" s="9"/>
      <c r="K372" s="9"/>
      <c r="L372" s="9"/>
    </row>
    <row r="373" spans="1:12" x14ac:dyDescent="0.2">
      <c r="A373" s="9"/>
      <c r="B373" s="10"/>
      <c r="C373" s="9"/>
      <c r="D373" s="9"/>
      <c r="E373" s="9"/>
      <c r="F373" s="9"/>
      <c r="G373" s="9"/>
      <c r="H373" s="9"/>
      <c r="I373" s="9"/>
      <c r="J373" s="9"/>
      <c r="K373" s="9"/>
      <c r="L373" s="9"/>
    </row>
    <row r="374" spans="1:12" x14ac:dyDescent="0.2">
      <c r="A374" s="9"/>
      <c r="B374" s="10"/>
      <c r="C374" s="9"/>
      <c r="D374" s="9"/>
      <c r="E374" s="9"/>
      <c r="F374" s="9"/>
      <c r="G374" s="9"/>
      <c r="H374" s="9"/>
      <c r="I374" s="9"/>
      <c r="J374" s="9"/>
      <c r="K374" s="9"/>
      <c r="L374" s="9"/>
    </row>
    <row r="375" spans="1:12" x14ac:dyDescent="0.2">
      <c r="A375" s="9"/>
      <c r="B375" s="10"/>
      <c r="C375" s="9"/>
      <c r="D375" s="9"/>
      <c r="E375" s="9"/>
      <c r="F375" s="9"/>
      <c r="G375" s="9"/>
      <c r="H375" s="9"/>
      <c r="I375" s="9"/>
      <c r="J375" s="9"/>
      <c r="K375" s="9"/>
      <c r="L375" s="9"/>
    </row>
    <row r="376" spans="1:12" x14ac:dyDescent="0.2">
      <c r="A376" s="9"/>
      <c r="B376" s="10"/>
      <c r="C376" s="9"/>
      <c r="D376" s="9"/>
      <c r="E376" s="9"/>
      <c r="F376" s="9"/>
      <c r="G376" s="9"/>
      <c r="H376" s="9"/>
      <c r="I376" s="9"/>
      <c r="J376" s="9"/>
      <c r="K376" s="9"/>
      <c r="L376" s="9"/>
    </row>
    <row r="377" spans="1:12" x14ac:dyDescent="0.2">
      <c r="A377" s="9"/>
      <c r="B377" s="10"/>
      <c r="C377" s="9"/>
      <c r="D377" s="9"/>
      <c r="E377" s="9"/>
      <c r="F377" s="9"/>
      <c r="G377" s="9"/>
      <c r="H377" s="9"/>
      <c r="I377" s="9"/>
      <c r="J377" s="9"/>
      <c r="K377" s="9"/>
      <c r="L377" s="9"/>
    </row>
    <row r="378" spans="1:12" x14ac:dyDescent="0.2">
      <c r="A378" s="9"/>
      <c r="B378" s="10"/>
      <c r="C378" s="9"/>
      <c r="D378" s="9"/>
      <c r="E378" s="9"/>
      <c r="F378" s="9"/>
      <c r="G378" s="9"/>
      <c r="H378" s="9"/>
      <c r="I378" s="9"/>
      <c r="J378" s="9"/>
      <c r="K378" s="9"/>
      <c r="L378" s="9"/>
    </row>
    <row r="379" spans="1:12" x14ac:dyDescent="0.2">
      <c r="A379" s="9"/>
      <c r="B379" s="10"/>
      <c r="C379" s="9"/>
      <c r="D379" s="9"/>
      <c r="E379" s="9"/>
      <c r="F379" s="9"/>
      <c r="G379" s="9"/>
      <c r="H379" s="9"/>
      <c r="I379" s="9"/>
      <c r="J379" s="9"/>
      <c r="K379" s="9"/>
      <c r="L379" s="9"/>
    </row>
    <row r="380" spans="1:12" x14ac:dyDescent="0.2">
      <c r="A380" s="9"/>
      <c r="B380" s="10"/>
      <c r="C380" s="9"/>
      <c r="D380" s="9"/>
      <c r="E380" s="9"/>
      <c r="F380" s="9"/>
      <c r="G380" s="9"/>
      <c r="H380" s="9"/>
      <c r="I380" s="9"/>
      <c r="J380" s="9"/>
      <c r="K380" s="9"/>
      <c r="L380" s="9"/>
    </row>
    <row r="381" spans="1:12" x14ac:dyDescent="0.2">
      <c r="A381" s="9"/>
      <c r="B381" s="10"/>
      <c r="C381" s="9"/>
      <c r="D381" s="9"/>
      <c r="E381" s="9"/>
      <c r="F381" s="9"/>
      <c r="G381" s="9"/>
      <c r="H381" s="9"/>
      <c r="I381" s="9"/>
      <c r="J381" s="9"/>
      <c r="K381" s="9"/>
      <c r="L381" s="9"/>
    </row>
    <row r="382" spans="1:12" x14ac:dyDescent="0.2">
      <c r="A382" s="9"/>
      <c r="B382" s="10"/>
      <c r="C382" s="9"/>
      <c r="D382" s="9"/>
      <c r="E382" s="9"/>
      <c r="F382" s="9"/>
      <c r="G382" s="9"/>
      <c r="H382" s="9"/>
      <c r="I382" s="9"/>
      <c r="J382" s="9"/>
      <c r="K382" s="9"/>
      <c r="L382" s="9"/>
    </row>
    <row r="383" spans="1:12" x14ac:dyDescent="0.2">
      <c r="A383" s="9"/>
      <c r="B383" s="10"/>
      <c r="C383" s="9"/>
      <c r="D383" s="9"/>
      <c r="E383" s="9"/>
      <c r="F383" s="9"/>
      <c r="G383" s="9"/>
      <c r="H383" s="9"/>
      <c r="I383" s="9"/>
      <c r="J383" s="9"/>
      <c r="K383" s="9"/>
      <c r="L383" s="9"/>
    </row>
    <row r="384" spans="1:12" x14ac:dyDescent="0.2">
      <c r="A384" s="9"/>
      <c r="B384" s="10"/>
      <c r="C384" s="9"/>
      <c r="D384" s="9"/>
      <c r="E384" s="9"/>
      <c r="F384" s="9"/>
      <c r="G384" s="9"/>
      <c r="H384" s="9"/>
      <c r="I384" s="9"/>
      <c r="J384" s="9"/>
      <c r="K384" s="9"/>
      <c r="L384" s="9"/>
    </row>
    <row r="385" spans="1:12" x14ac:dyDescent="0.2">
      <c r="A385" s="9"/>
      <c r="B385" s="10"/>
      <c r="C385" s="9"/>
      <c r="D385" s="9"/>
      <c r="E385" s="9"/>
      <c r="F385" s="9"/>
      <c r="G385" s="9"/>
      <c r="H385" s="9"/>
      <c r="I385" s="9"/>
      <c r="J385" s="9"/>
      <c r="K385" s="9"/>
      <c r="L385" s="9"/>
    </row>
    <row r="386" spans="1:12" x14ac:dyDescent="0.2">
      <c r="A386" s="9"/>
      <c r="B386" s="10"/>
      <c r="C386" s="9"/>
      <c r="D386" s="9"/>
      <c r="E386" s="9"/>
      <c r="F386" s="9"/>
      <c r="G386" s="9"/>
      <c r="H386" s="9"/>
      <c r="I386" s="9"/>
      <c r="J386" s="9"/>
      <c r="K386" s="9"/>
      <c r="L386" s="9"/>
    </row>
    <row r="387" spans="1:12" x14ac:dyDescent="0.2">
      <c r="A387" s="9"/>
      <c r="B387" s="10"/>
      <c r="C387" s="9"/>
      <c r="D387" s="9"/>
      <c r="E387" s="9"/>
      <c r="F387" s="9"/>
      <c r="G387" s="9"/>
      <c r="H387" s="9"/>
      <c r="I387" s="9"/>
      <c r="J387" s="9"/>
      <c r="K387" s="9"/>
      <c r="L387" s="9"/>
    </row>
    <row r="388" spans="1:12" x14ac:dyDescent="0.2">
      <c r="A388" s="9"/>
      <c r="B388" s="10"/>
      <c r="C388" s="9"/>
      <c r="D388" s="9"/>
      <c r="E388" s="9"/>
      <c r="F388" s="9"/>
      <c r="G388" s="9"/>
      <c r="H388" s="9"/>
      <c r="I388" s="9"/>
      <c r="J388" s="9"/>
      <c r="K388" s="9"/>
      <c r="L388" s="9"/>
    </row>
    <row r="389" spans="1:12" x14ac:dyDescent="0.2">
      <c r="A389" s="9"/>
      <c r="B389" s="10"/>
      <c r="C389" s="9"/>
      <c r="D389" s="9"/>
      <c r="E389" s="9"/>
      <c r="F389" s="9"/>
      <c r="G389" s="9"/>
      <c r="H389" s="9"/>
      <c r="I389" s="9"/>
      <c r="J389" s="9"/>
      <c r="K389" s="9"/>
      <c r="L389" s="9"/>
    </row>
    <row r="390" spans="1:12" x14ac:dyDescent="0.2">
      <c r="A390" s="9"/>
      <c r="B390" s="10"/>
      <c r="C390" s="9"/>
      <c r="D390" s="9"/>
      <c r="E390" s="9"/>
      <c r="F390" s="9"/>
      <c r="G390" s="9"/>
      <c r="H390" s="9"/>
      <c r="I390" s="9"/>
      <c r="J390" s="9"/>
      <c r="K390" s="9"/>
      <c r="L390" s="9"/>
    </row>
    <row r="391" spans="1:12" x14ac:dyDescent="0.2">
      <c r="A391" s="9"/>
      <c r="B391" s="10"/>
      <c r="C391" s="9"/>
      <c r="D391" s="9"/>
      <c r="E391" s="9"/>
      <c r="F391" s="9"/>
      <c r="G391" s="9"/>
      <c r="H391" s="9"/>
      <c r="I391" s="9"/>
      <c r="J391" s="9"/>
      <c r="K391" s="9"/>
      <c r="L391" s="9"/>
    </row>
    <row r="392" spans="1:12" x14ac:dyDescent="0.2">
      <c r="A392" s="9"/>
      <c r="B392" s="10"/>
      <c r="C392" s="9"/>
      <c r="D392" s="9"/>
      <c r="E392" s="9"/>
      <c r="F392" s="9"/>
      <c r="G392" s="9"/>
      <c r="H392" s="9"/>
      <c r="I392" s="9"/>
      <c r="J392" s="9"/>
      <c r="K392" s="9"/>
      <c r="L392" s="9"/>
    </row>
    <row r="393" spans="1:12" x14ac:dyDescent="0.2">
      <c r="A393" s="9"/>
      <c r="B393" s="10"/>
      <c r="C393" s="9"/>
      <c r="D393" s="9"/>
      <c r="E393" s="9"/>
      <c r="F393" s="9"/>
      <c r="G393" s="9"/>
      <c r="H393" s="9"/>
      <c r="I393" s="9"/>
      <c r="J393" s="9"/>
      <c r="K393" s="9"/>
      <c r="L393" s="9"/>
    </row>
    <row r="394" spans="1:12" x14ac:dyDescent="0.2">
      <c r="A394" s="9"/>
      <c r="B394" s="10"/>
      <c r="C394" s="9"/>
      <c r="D394" s="9"/>
      <c r="E394" s="9"/>
      <c r="F394" s="9"/>
      <c r="G394" s="9"/>
      <c r="H394" s="9"/>
      <c r="I394" s="9"/>
      <c r="J394" s="9"/>
      <c r="K394" s="9"/>
      <c r="L394" s="9"/>
    </row>
    <row r="395" spans="1:12" x14ac:dyDescent="0.2">
      <c r="A395" s="9"/>
      <c r="B395" s="10"/>
      <c r="C395" s="9"/>
      <c r="D395" s="9"/>
      <c r="E395" s="9"/>
      <c r="F395" s="9"/>
      <c r="G395" s="9"/>
      <c r="H395" s="9"/>
      <c r="I395" s="9"/>
      <c r="J395" s="9"/>
      <c r="K395" s="9"/>
      <c r="L395" s="9"/>
    </row>
    <row r="396" spans="1:12" x14ac:dyDescent="0.2">
      <c r="A396" s="9"/>
      <c r="B396" s="10"/>
      <c r="C396" s="9"/>
      <c r="D396" s="9"/>
      <c r="E396" s="9"/>
      <c r="F396" s="9"/>
      <c r="G396" s="9"/>
      <c r="H396" s="9"/>
      <c r="I396" s="9"/>
      <c r="J396" s="9"/>
      <c r="K396" s="9"/>
      <c r="L396" s="9"/>
    </row>
    <row r="397" spans="1:12" x14ac:dyDescent="0.2">
      <c r="A397" s="9"/>
      <c r="B397" s="10"/>
      <c r="C397" s="9"/>
      <c r="D397" s="9"/>
      <c r="E397" s="9"/>
      <c r="F397" s="9"/>
      <c r="G397" s="9"/>
      <c r="H397" s="9"/>
      <c r="I397" s="9"/>
      <c r="J397" s="9"/>
      <c r="K397" s="9"/>
      <c r="L397" s="9"/>
    </row>
    <row r="398" spans="1:12" x14ac:dyDescent="0.2">
      <c r="A398" s="9"/>
      <c r="B398" s="10"/>
      <c r="C398" s="9"/>
      <c r="D398" s="9"/>
      <c r="E398" s="9"/>
      <c r="F398" s="9"/>
      <c r="G398" s="9"/>
      <c r="H398" s="9"/>
      <c r="I398" s="9"/>
      <c r="J398" s="9"/>
      <c r="K398" s="9"/>
      <c r="L398" s="9"/>
    </row>
    <row r="399" spans="1:12" x14ac:dyDescent="0.2">
      <c r="A399" s="9"/>
      <c r="B399" s="10"/>
      <c r="C399" s="9"/>
      <c r="D399" s="9"/>
      <c r="E399" s="9"/>
      <c r="F399" s="9"/>
      <c r="G399" s="9"/>
      <c r="H399" s="9"/>
      <c r="I399" s="9"/>
      <c r="J399" s="9"/>
      <c r="K399" s="9"/>
      <c r="L399" s="9"/>
    </row>
    <row r="400" spans="1:12" x14ac:dyDescent="0.2">
      <c r="A400" s="9"/>
      <c r="B400" s="10"/>
      <c r="C400" s="9"/>
      <c r="D400" s="9"/>
      <c r="E400" s="9"/>
      <c r="F400" s="9"/>
      <c r="G400" s="9"/>
      <c r="H400" s="9"/>
      <c r="I400" s="9"/>
      <c r="J400" s="9"/>
      <c r="K400" s="9"/>
      <c r="L400" s="9"/>
    </row>
    <row r="401" spans="1:12" x14ac:dyDescent="0.2">
      <c r="A401" s="9"/>
      <c r="B401" s="10"/>
      <c r="C401" s="9"/>
      <c r="D401" s="9"/>
      <c r="E401" s="9"/>
      <c r="F401" s="9"/>
      <c r="G401" s="9"/>
      <c r="H401" s="9"/>
      <c r="I401" s="9"/>
      <c r="J401" s="9"/>
      <c r="K401" s="9"/>
      <c r="L401" s="9"/>
    </row>
    <row r="402" spans="1:12" x14ac:dyDescent="0.2">
      <c r="A402" s="9"/>
      <c r="B402" s="10"/>
      <c r="C402" s="9"/>
      <c r="D402" s="9"/>
      <c r="E402" s="9"/>
      <c r="F402" s="9"/>
      <c r="G402" s="9"/>
      <c r="H402" s="9"/>
      <c r="I402" s="9"/>
      <c r="J402" s="9"/>
      <c r="K402" s="9"/>
      <c r="L402" s="9"/>
    </row>
    <row r="403" spans="1:12" x14ac:dyDescent="0.2">
      <c r="A403" s="9"/>
      <c r="B403" s="10"/>
      <c r="C403" s="9"/>
      <c r="D403" s="9"/>
      <c r="E403" s="9"/>
      <c r="F403" s="9"/>
      <c r="G403" s="9"/>
      <c r="H403" s="9"/>
      <c r="I403" s="9"/>
      <c r="J403" s="9"/>
      <c r="K403" s="9"/>
      <c r="L403" s="9"/>
    </row>
    <row r="404" spans="1:12" x14ac:dyDescent="0.2">
      <c r="A404" s="9"/>
      <c r="B404" s="10"/>
      <c r="C404" s="9"/>
      <c r="D404" s="9"/>
      <c r="E404" s="9"/>
      <c r="F404" s="9"/>
      <c r="G404" s="9"/>
      <c r="H404" s="9"/>
      <c r="I404" s="9"/>
      <c r="J404" s="9"/>
      <c r="K404" s="9"/>
      <c r="L404" s="9"/>
    </row>
    <row r="405" spans="1:12" x14ac:dyDescent="0.2">
      <c r="A405" s="9"/>
      <c r="B405" s="10"/>
      <c r="C405" s="9"/>
      <c r="D405" s="9"/>
      <c r="E405" s="9"/>
      <c r="F405" s="9"/>
      <c r="G405" s="9"/>
      <c r="H405" s="9"/>
      <c r="I405" s="9"/>
      <c r="J405" s="9"/>
      <c r="K405" s="9"/>
      <c r="L405" s="9"/>
    </row>
    <row r="406" spans="1:12" x14ac:dyDescent="0.2">
      <c r="A406" s="9"/>
      <c r="B406" s="10"/>
      <c r="C406" s="9"/>
      <c r="D406" s="9"/>
      <c r="E406" s="9"/>
      <c r="F406" s="9"/>
      <c r="G406" s="9"/>
      <c r="H406" s="9"/>
      <c r="I406" s="9"/>
      <c r="J406" s="9"/>
      <c r="K406" s="9"/>
      <c r="L406" s="9"/>
    </row>
    <row r="407" spans="1:12" x14ac:dyDescent="0.2">
      <c r="A407" s="9"/>
      <c r="B407" s="10"/>
      <c r="C407" s="9"/>
      <c r="D407" s="9"/>
      <c r="E407" s="9"/>
      <c r="F407" s="9"/>
      <c r="G407" s="9"/>
      <c r="H407" s="9"/>
      <c r="I407" s="9"/>
      <c r="J407" s="9"/>
      <c r="K407" s="9"/>
      <c r="L407" s="9"/>
    </row>
    <row r="408" spans="1:12" x14ac:dyDescent="0.2">
      <c r="A408" s="9"/>
      <c r="B408" s="10"/>
      <c r="C408" s="9"/>
      <c r="D408" s="9"/>
      <c r="E408" s="9"/>
      <c r="F408" s="9"/>
      <c r="G408" s="9"/>
      <c r="H408" s="9"/>
      <c r="I408" s="9"/>
      <c r="J408" s="9"/>
      <c r="K408" s="9"/>
      <c r="L408" s="9"/>
    </row>
    <row r="409" spans="1:12" x14ac:dyDescent="0.2">
      <c r="A409" s="9"/>
      <c r="B409" s="10"/>
      <c r="C409" s="9"/>
      <c r="D409" s="9"/>
      <c r="E409" s="9"/>
      <c r="F409" s="9"/>
      <c r="G409" s="9"/>
      <c r="H409" s="9"/>
      <c r="I409" s="9"/>
      <c r="J409" s="9"/>
      <c r="K409" s="9"/>
      <c r="L409" s="9"/>
    </row>
    <row r="410" spans="1:12" x14ac:dyDescent="0.2">
      <c r="A410" s="9"/>
      <c r="B410" s="10"/>
      <c r="C410" s="9"/>
      <c r="D410" s="9"/>
      <c r="E410" s="9"/>
      <c r="F410" s="9"/>
      <c r="G410" s="9"/>
      <c r="H410" s="9"/>
      <c r="I410" s="9"/>
      <c r="J410" s="9"/>
      <c r="K410" s="9"/>
      <c r="L410" s="9"/>
    </row>
    <row r="411" spans="1:12" x14ac:dyDescent="0.2">
      <c r="A411" s="9"/>
      <c r="B411" s="10"/>
      <c r="C411" s="9"/>
      <c r="D411" s="9"/>
      <c r="E411" s="9"/>
      <c r="F411" s="9"/>
      <c r="G411" s="9"/>
      <c r="H411" s="9"/>
      <c r="I411" s="9"/>
      <c r="J411" s="9"/>
      <c r="K411" s="9"/>
      <c r="L411" s="9"/>
    </row>
    <row r="412" spans="1:12" x14ac:dyDescent="0.2">
      <c r="A412" s="9"/>
      <c r="B412" s="10"/>
      <c r="C412" s="9"/>
      <c r="D412" s="9"/>
      <c r="E412" s="9"/>
      <c r="F412" s="9"/>
      <c r="G412" s="9"/>
      <c r="H412" s="9"/>
      <c r="I412" s="9"/>
      <c r="J412" s="9"/>
      <c r="K412" s="9"/>
      <c r="L412" s="9"/>
    </row>
    <row r="413" spans="1:12" x14ac:dyDescent="0.2">
      <c r="A413" s="9"/>
      <c r="B413" s="10"/>
      <c r="C413" s="9"/>
      <c r="D413" s="9"/>
      <c r="E413" s="9"/>
      <c r="F413" s="9"/>
      <c r="G413" s="9"/>
      <c r="H413" s="9"/>
      <c r="I413" s="9"/>
      <c r="J413" s="9"/>
      <c r="K413" s="9"/>
      <c r="L413" s="9"/>
    </row>
    <row r="414" spans="1:12" x14ac:dyDescent="0.2">
      <c r="A414" s="9"/>
      <c r="B414" s="10"/>
      <c r="C414" s="9"/>
      <c r="D414" s="9"/>
      <c r="E414" s="9"/>
      <c r="F414" s="9"/>
      <c r="G414" s="9"/>
      <c r="H414" s="9"/>
      <c r="I414" s="9"/>
      <c r="J414" s="9"/>
      <c r="K414" s="9"/>
      <c r="L414" s="9"/>
    </row>
    <row r="415" spans="1:12" x14ac:dyDescent="0.2">
      <c r="A415" s="9"/>
      <c r="B415" s="10"/>
      <c r="C415" s="9"/>
      <c r="D415" s="9"/>
      <c r="E415" s="9"/>
      <c r="F415" s="9"/>
      <c r="G415" s="9"/>
      <c r="H415" s="9"/>
      <c r="I415" s="9"/>
      <c r="J415" s="9"/>
      <c r="K415" s="9"/>
      <c r="L415" s="9"/>
    </row>
    <row r="416" spans="1:12" x14ac:dyDescent="0.2">
      <c r="A416" s="9"/>
      <c r="B416" s="10"/>
      <c r="C416" s="9"/>
      <c r="D416" s="9"/>
      <c r="E416" s="9"/>
      <c r="F416" s="9"/>
      <c r="G416" s="9"/>
      <c r="H416" s="9"/>
      <c r="I416" s="9"/>
      <c r="J416" s="9"/>
      <c r="K416" s="9"/>
      <c r="L416" s="9"/>
    </row>
    <row r="417" spans="1:12" x14ac:dyDescent="0.2">
      <c r="A417" s="9"/>
      <c r="B417" s="10"/>
      <c r="C417" s="9"/>
      <c r="D417" s="9"/>
      <c r="E417" s="9"/>
      <c r="F417" s="9"/>
      <c r="G417" s="9"/>
      <c r="H417" s="9"/>
      <c r="I417" s="9"/>
      <c r="J417" s="9"/>
      <c r="K417" s="9"/>
      <c r="L417" s="9"/>
    </row>
    <row r="418" spans="1:12" x14ac:dyDescent="0.2">
      <c r="A418" s="9"/>
      <c r="B418" s="10"/>
      <c r="C418" s="9"/>
      <c r="D418" s="9"/>
      <c r="E418" s="9"/>
      <c r="F418" s="9"/>
      <c r="G418" s="9"/>
      <c r="H418" s="9"/>
      <c r="I418" s="9"/>
      <c r="J418" s="9"/>
      <c r="K418" s="9"/>
      <c r="L418" s="9"/>
    </row>
    <row r="419" spans="1:12" x14ac:dyDescent="0.2">
      <c r="A419" s="9"/>
      <c r="B419" s="10"/>
      <c r="C419" s="9"/>
      <c r="D419" s="9"/>
      <c r="E419" s="9"/>
      <c r="F419" s="9"/>
      <c r="G419" s="9"/>
      <c r="H419" s="9"/>
      <c r="I419" s="9"/>
      <c r="J419" s="9"/>
      <c r="K419" s="9"/>
      <c r="L419" s="9"/>
    </row>
    <row r="420" spans="1:12" x14ac:dyDescent="0.2">
      <c r="A420" s="9"/>
      <c r="B420" s="10"/>
      <c r="C420" s="9"/>
      <c r="D420" s="9"/>
      <c r="E420" s="9"/>
      <c r="F420" s="9"/>
      <c r="G420" s="9"/>
      <c r="H420" s="9"/>
      <c r="I420" s="9"/>
      <c r="J420" s="9"/>
      <c r="K420" s="9"/>
      <c r="L420" s="9"/>
    </row>
    <row r="421" spans="1:12" x14ac:dyDescent="0.2">
      <c r="A421" s="9"/>
      <c r="B421" s="10"/>
      <c r="C421" s="9"/>
      <c r="D421" s="9"/>
      <c r="E421" s="9"/>
      <c r="F421" s="9"/>
      <c r="G421" s="9"/>
      <c r="H421" s="9"/>
      <c r="I421" s="9"/>
      <c r="J421" s="9"/>
      <c r="K421" s="9"/>
      <c r="L421" s="9"/>
    </row>
    <row r="422" spans="1:12" x14ac:dyDescent="0.2">
      <c r="A422" s="9"/>
      <c r="B422" s="10"/>
      <c r="C422" s="9"/>
      <c r="D422" s="9"/>
      <c r="E422" s="9"/>
      <c r="F422" s="9"/>
      <c r="G422" s="9"/>
      <c r="H422" s="9"/>
      <c r="I422" s="9"/>
      <c r="J422" s="9"/>
      <c r="K422" s="9"/>
      <c r="L422" s="9"/>
    </row>
    <row r="423" spans="1:12" x14ac:dyDescent="0.2">
      <c r="A423" s="9"/>
      <c r="B423" s="10"/>
      <c r="C423" s="9"/>
      <c r="D423" s="9"/>
      <c r="E423" s="9"/>
      <c r="F423" s="9"/>
      <c r="G423" s="9"/>
      <c r="H423" s="9"/>
      <c r="I423" s="9"/>
      <c r="J423" s="9"/>
      <c r="K423" s="9"/>
      <c r="L423" s="9"/>
    </row>
    <row r="424" spans="1:12" x14ac:dyDescent="0.2">
      <c r="A424" s="9"/>
      <c r="B424" s="10"/>
      <c r="C424" s="9"/>
      <c r="D424" s="9"/>
      <c r="E424" s="9"/>
      <c r="F424" s="9"/>
      <c r="G424" s="9"/>
      <c r="H424" s="9"/>
      <c r="I424" s="9"/>
      <c r="J424" s="9"/>
      <c r="K424" s="9"/>
      <c r="L424" s="9"/>
    </row>
    <row r="425" spans="1:12" x14ac:dyDescent="0.2">
      <c r="A425" s="9"/>
      <c r="B425" s="10"/>
      <c r="C425" s="9"/>
      <c r="D425" s="9"/>
      <c r="E425" s="9"/>
      <c r="F425" s="9"/>
      <c r="G425" s="9"/>
      <c r="H425" s="9"/>
      <c r="I425" s="9"/>
      <c r="J425" s="9"/>
      <c r="K425" s="9"/>
      <c r="L425" s="9"/>
    </row>
    <row r="426" spans="1:12" x14ac:dyDescent="0.2">
      <c r="A426" s="9"/>
      <c r="B426" s="10"/>
      <c r="C426" s="9"/>
      <c r="D426" s="9"/>
      <c r="E426" s="9"/>
      <c r="F426" s="9"/>
      <c r="G426" s="9"/>
      <c r="H426" s="9"/>
      <c r="I426" s="9"/>
      <c r="J426" s="9"/>
      <c r="K426" s="9"/>
      <c r="L426" s="9"/>
    </row>
    <row r="427" spans="1:12" x14ac:dyDescent="0.2">
      <c r="A427" s="9"/>
      <c r="B427" s="10"/>
      <c r="C427" s="9"/>
      <c r="D427" s="9"/>
      <c r="E427" s="9"/>
      <c r="F427" s="9"/>
      <c r="G427" s="9"/>
      <c r="H427" s="9"/>
      <c r="I427" s="9"/>
      <c r="J427" s="9"/>
      <c r="K427" s="9"/>
      <c r="L427" s="9"/>
    </row>
    <row r="428" spans="1:12" x14ac:dyDescent="0.2">
      <c r="A428" s="9"/>
      <c r="B428" s="10"/>
      <c r="C428" s="9"/>
      <c r="D428" s="9"/>
      <c r="E428" s="9"/>
      <c r="F428" s="9"/>
      <c r="G428" s="9"/>
      <c r="H428" s="9"/>
      <c r="I428" s="9"/>
      <c r="J428" s="9"/>
      <c r="K428" s="9"/>
      <c r="L428" s="9"/>
    </row>
    <row r="429" spans="1:12" x14ac:dyDescent="0.2">
      <c r="A429" s="9"/>
      <c r="B429" s="10"/>
      <c r="C429" s="9"/>
      <c r="D429" s="9"/>
      <c r="E429" s="9"/>
      <c r="F429" s="9"/>
      <c r="G429" s="9"/>
      <c r="H429" s="9"/>
      <c r="I429" s="9"/>
      <c r="J429" s="9"/>
      <c r="K429" s="9"/>
      <c r="L429" s="9"/>
    </row>
    <row r="430" spans="1:12" x14ac:dyDescent="0.2">
      <c r="A430" s="9"/>
      <c r="B430" s="10"/>
      <c r="C430" s="9"/>
      <c r="D430" s="9"/>
      <c r="E430" s="9"/>
      <c r="F430" s="9"/>
      <c r="G430" s="9"/>
      <c r="H430" s="9"/>
      <c r="I430" s="9"/>
      <c r="J430" s="9"/>
      <c r="K430" s="9"/>
      <c r="L430" s="9"/>
    </row>
    <row r="431" spans="1:12" x14ac:dyDescent="0.2">
      <c r="A431" s="9"/>
      <c r="B431" s="10"/>
      <c r="C431" s="9"/>
      <c r="D431" s="9"/>
      <c r="E431" s="9"/>
      <c r="F431" s="9"/>
      <c r="G431" s="9"/>
      <c r="H431" s="9"/>
      <c r="I431" s="9"/>
      <c r="J431" s="9"/>
      <c r="K431" s="9"/>
      <c r="L431" s="9"/>
    </row>
    <row r="432" spans="1:12" x14ac:dyDescent="0.2">
      <c r="A432" s="9"/>
      <c r="B432" s="10"/>
      <c r="C432" s="9"/>
      <c r="D432" s="9"/>
      <c r="E432" s="9"/>
      <c r="F432" s="9"/>
      <c r="G432" s="9"/>
      <c r="H432" s="9"/>
      <c r="I432" s="9"/>
      <c r="J432" s="9"/>
      <c r="K432" s="9"/>
      <c r="L432" s="9"/>
    </row>
    <row r="433" spans="1:12" x14ac:dyDescent="0.2">
      <c r="A433" s="9"/>
      <c r="B433" s="10"/>
      <c r="C433" s="9"/>
      <c r="D433" s="9"/>
      <c r="E433" s="9"/>
      <c r="F433" s="9"/>
      <c r="G433" s="9"/>
      <c r="H433" s="9"/>
      <c r="I433" s="9"/>
      <c r="J433" s="9"/>
      <c r="K433" s="9"/>
      <c r="L433" s="9"/>
    </row>
    <row r="434" spans="1:12" x14ac:dyDescent="0.2">
      <c r="A434" s="9"/>
      <c r="B434" s="10"/>
      <c r="C434" s="9"/>
      <c r="D434" s="9"/>
      <c r="E434" s="9"/>
      <c r="F434" s="9"/>
      <c r="G434" s="9"/>
      <c r="H434" s="9"/>
      <c r="I434" s="9"/>
      <c r="J434" s="9"/>
      <c r="K434" s="9"/>
      <c r="L434" s="9"/>
    </row>
    <row r="435" spans="1:12" x14ac:dyDescent="0.2">
      <c r="A435" s="9"/>
      <c r="B435" s="10"/>
      <c r="C435" s="9"/>
      <c r="D435" s="9"/>
      <c r="E435" s="9"/>
      <c r="F435" s="9"/>
      <c r="G435" s="9"/>
      <c r="H435" s="9"/>
      <c r="I435" s="9"/>
      <c r="J435" s="9"/>
      <c r="K435" s="9"/>
      <c r="L435" s="9"/>
    </row>
    <row r="436" spans="1:12" x14ac:dyDescent="0.2">
      <c r="A436" s="9"/>
      <c r="B436" s="10"/>
      <c r="C436" s="9"/>
      <c r="D436" s="9"/>
      <c r="E436" s="9"/>
      <c r="F436" s="9"/>
      <c r="G436" s="9"/>
      <c r="H436" s="9"/>
      <c r="I436" s="9"/>
      <c r="J436" s="9"/>
      <c r="K436" s="9"/>
      <c r="L436" s="9"/>
    </row>
    <row r="437" spans="1:12" x14ac:dyDescent="0.2">
      <c r="A437" s="9"/>
      <c r="B437" s="10"/>
      <c r="C437" s="9"/>
      <c r="D437" s="9"/>
      <c r="E437" s="9"/>
      <c r="F437" s="9"/>
      <c r="G437" s="9"/>
      <c r="H437" s="9"/>
      <c r="I437" s="9"/>
      <c r="J437" s="9"/>
      <c r="K437" s="9"/>
      <c r="L437" s="9"/>
    </row>
    <row r="438" spans="1:12" x14ac:dyDescent="0.2">
      <c r="A438" s="9"/>
      <c r="B438" s="10"/>
      <c r="C438" s="9"/>
      <c r="D438" s="9"/>
      <c r="E438" s="9"/>
      <c r="F438" s="9"/>
      <c r="G438" s="9"/>
      <c r="H438" s="9"/>
      <c r="I438" s="9"/>
      <c r="J438" s="9"/>
      <c r="K438" s="9"/>
      <c r="L438" s="9"/>
    </row>
    <row r="439" spans="1:12" x14ac:dyDescent="0.2">
      <c r="A439" s="9"/>
      <c r="B439" s="10"/>
      <c r="C439" s="9"/>
      <c r="D439" s="9"/>
      <c r="E439" s="9"/>
      <c r="F439" s="9"/>
      <c r="G439" s="9"/>
      <c r="H439" s="9"/>
      <c r="I439" s="9"/>
      <c r="J439" s="9"/>
      <c r="K439" s="9"/>
      <c r="L439" s="9"/>
    </row>
    <row r="440" spans="1:12" x14ac:dyDescent="0.2">
      <c r="A440" s="9"/>
      <c r="B440" s="10"/>
      <c r="C440" s="9"/>
      <c r="D440" s="9"/>
      <c r="E440" s="9"/>
      <c r="F440" s="9"/>
      <c r="G440" s="9"/>
      <c r="H440" s="9"/>
      <c r="I440" s="9"/>
      <c r="J440" s="9"/>
      <c r="K440" s="9"/>
      <c r="L440" s="9"/>
    </row>
    <row r="441" spans="1:12" x14ac:dyDescent="0.2">
      <c r="A441" s="9"/>
      <c r="B441" s="10"/>
      <c r="C441" s="9"/>
      <c r="D441" s="9"/>
      <c r="E441" s="9"/>
      <c r="F441" s="9"/>
      <c r="G441" s="9"/>
      <c r="H441" s="9"/>
      <c r="I441" s="9"/>
      <c r="J441" s="9"/>
      <c r="K441" s="9"/>
      <c r="L441" s="9"/>
    </row>
    <row r="442" spans="1:12" x14ac:dyDescent="0.2">
      <c r="A442" s="9"/>
      <c r="B442" s="10"/>
      <c r="C442" s="9"/>
      <c r="D442" s="9"/>
      <c r="E442" s="9"/>
      <c r="F442" s="9"/>
      <c r="G442" s="9"/>
      <c r="H442" s="9"/>
      <c r="I442" s="9"/>
      <c r="J442" s="9"/>
      <c r="K442" s="9"/>
      <c r="L442" s="9"/>
    </row>
    <row r="443" spans="1:12" x14ac:dyDescent="0.2">
      <c r="A443" s="9"/>
      <c r="B443" s="10"/>
      <c r="C443" s="9"/>
      <c r="D443" s="9"/>
      <c r="E443" s="9"/>
      <c r="F443" s="9"/>
      <c r="G443" s="9"/>
      <c r="H443" s="9"/>
      <c r="I443" s="9"/>
      <c r="J443" s="9"/>
      <c r="K443" s="9"/>
      <c r="L443" s="9"/>
    </row>
    <row r="444" spans="1:12" x14ac:dyDescent="0.2">
      <c r="A444" s="9"/>
      <c r="B444" s="10"/>
      <c r="C444" s="9"/>
      <c r="D444" s="9"/>
      <c r="E444" s="9"/>
      <c r="F444" s="9"/>
      <c r="G444" s="9"/>
      <c r="H444" s="9"/>
      <c r="I444" s="9"/>
      <c r="J444" s="9"/>
      <c r="K444" s="9"/>
      <c r="L444" s="9"/>
    </row>
    <row r="445" spans="1:12" x14ac:dyDescent="0.2">
      <c r="A445" s="9"/>
      <c r="B445" s="10"/>
      <c r="C445" s="9"/>
      <c r="D445" s="9"/>
      <c r="E445" s="9"/>
      <c r="F445" s="9"/>
      <c r="G445" s="9"/>
      <c r="H445" s="9"/>
      <c r="I445" s="9"/>
      <c r="J445" s="9"/>
      <c r="K445" s="9"/>
      <c r="L445" s="9"/>
    </row>
    <row r="446" spans="1:12" x14ac:dyDescent="0.2">
      <c r="A446" s="9"/>
      <c r="B446" s="10"/>
      <c r="C446" s="9"/>
      <c r="D446" s="9"/>
      <c r="E446" s="9"/>
      <c r="F446" s="9"/>
      <c r="G446" s="9"/>
      <c r="H446" s="9"/>
      <c r="I446" s="9"/>
      <c r="J446" s="9"/>
      <c r="K446" s="9"/>
      <c r="L446" s="9"/>
    </row>
    <row r="447" spans="1:12" x14ac:dyDescent="0.2">
      <c r="A447" s="9"/>
      <c r="B447" s="10"/>
      <c r="C447" s="9"/>
      <c r="D447" s="9"/>
      <c r="E447" s="9"/>
      <c r="F447" s="9"/>
      <c r="G447" s="9"/>
      <c r="H447" s="9"/>
      <c r="I447" s="9"/>
      <c r="J447" s="9"/>
      <c r="K447" s="9"/>
      <c r="L447" s="9"/>
    </row>
    <row r="448" spans="1:12" x14ac:dyDescent="0.2">
      <c r="A448" s="9"/>
      <c r="B448" s="10"/>
      <c r="C448" s="9"/>
      <c r="D448" s="9"/>
      <c r="E448" s="9"/>
      <c r="F448" s="9"/>
      <c r="G448" s="9"/>
      <c r="H448" s="9"/>
      <c r="I448" s="9"/>
      <c r="J448" s="9"/>
      <c r="K448" s="9"/>
      <c r="L448" s="9"/>
    </row>
    <row r="449" spans="1:12" x14ac:dyDescent="0.2">
      <c r="A449" s="9"/>
      <c r="B449" s="10"/>
      <c r="C449" s="9"/>
      <c r="D449" s="9"/>
      <c r="E449" s="9"/>
      <c r="F449" s="9"/>
      <c r="G449" s="9"/>
      <c r="H449" s="9"/>
      <c r="I449" s="9"/>
      <c r="J449" s="9"/>
      <c r="K449" s="9"/>
      <c r="L449" s="9"/>
    </row>
    <row r="450" spans="1:12" x14ac:dyDescent="0.2">
      <c r="A450" s="9"/>
      <c r="B450" s="10"/>
      <c r="C450" s="9"/>
      <c r="D450" s="9"/>
      <c r="E450" s="9"/>
      <c r="F450" s="9"/>
      <c r="G450" s="9"/>
      <c r="H450" s="9"/>
      <c r="I450" s="9"/>
      <c r="J450" s="9"/>
      <c r="K450" s="9"/>
      <c r="L450" s="9"/>
    </row>
    <row r="451" spans="1:12" x14ac:dyDescent="0.2">
      <c r="A451" s="9"/>
      <c r="B451" s="10"/>
      <c r="C451" s="9"/>
      <c r="D451" s="9"/>
      <c r="E451" s="9"/>
      <c r="F451" s="9"/>
      <c r="G451" s="9"/>
      <c r="H451" s="9"/>
      <c r="I451" s="9"/>
      <c r="J451" s="9"/>
      <c r="K451" s="9"/>
      <c r="L451" s="9"/>
    </row>
    <row r="452" spans="1:12" x14ac:dyDescent="0.2">
      <c r="A452" s="9"/>
      <c r="B452" s="10"/>
      <c r="C452" s="9"/>
      <c r="D452" s="9"/>
      <c r="E452" s="9"/>
      <c r="F452" s="9"/>
      <c r="G452" s="9"/>
      <c r="H452" s="9"/>
      <c r="I452" s="9"/>
      <c r="J452" s="9"/>
      <c r="K452" s="9"/>
      <c r="L452" s="9"/>
    </row>
    <row r="453" spans="1:12" x14ac:dyDescent="0.2">
      <c r="A453" s="9"/>
      <c r="B453" s="10"/>
      <c r="C453" s="9"/>
      <c r="D453" s="9"/>
      <c r="E453" s="9"/>
      <c r="F453" s="9"/>
      <c r="G453" s="9"/>
      <c r="H453" s="9"/>
      <c r="I453" s="9"/>
      <c r="J453" s="9"/>
      <c r="K453" s="9"/>
      <c r="L453" s="9"/>
    </row>
    <row r="454" spans="1:12" x14ac:dyDescent="0.2">
      <c r="A454" s="9"/>
      <c r="B454" s="10"/>
      <c r="C454" s="9"/>
      <c r="D454" s="9"/>
      <c r="E454" s="9"/>
      <c r="F454" s="9"/>
      <c r="G454" s="9"/>
      <c r="H454" s="9"/>
      <c r="I454" s="9"/>
      <c r="J454" s="9"/>
      <c r="K454" s="9"/>
      <c r="L454" s="9"/>
    </row>
    <row r="455" spans="1:12" x14ac:dyDescent="0.2">
      <c r="A455" s="9"/>
      <c r="B455" s="10"/>
      <c r="C455" s="9"/>
      <c r="D455" s="9"/>
      <c r="E455" s="9"/>
      <c r="F455" s="9"/>
      <c r="G455" s="9"/>
      <c r="H455" s="9"/>
      <c r="I455" s="9"/>
      <c r="J455" s="9"/>
      <c r="K455" s="9"/>
      <c r="L455" s="9"/>
    </row>
    <row r="456" spans="1:12" x14ac:dyDescent="0.2">
      <c r="A456" s="9"/>
      <c r="B456" s="10"/>
      <c r="C456" s="9"/>
      <c r="D456" s="9"/>
      <c r="E456" s="9"/>
      <c r="F456" s="9"/>
      <c r="G456" s="9"/>
      <c r="H456" s="9"/>
      <c r="I456" s="9"/>
      <c r="J456" s="9"/>
      <c r="K456" s="9"/>
      <c r="L456" s="9"/>
    </row>
    <row r="457" spans="1:12" x14ac:dyDescent="0.2">
      <c r="A457" s="9"/>
      <c r="B457" s="10"/>
      <c r="C457" s="9"/>
      <c r="D457" s="9"/>
      <c r="E457" s="9"/>
      <c r="F457" s="9"/>
      <c r="G457" s="9"/>
      <c r="H457" s="9"/>
      <c r="I457" s="9"/>
      <c r="J457" s="9"/>
      <c r="K457" s="9"/>
      <c r="L457" s="9"/>
    </row>
    <row r="458" spans="1:12" x14ac:dyDescent="0.2">
      <c r="A458" s="9"/>
      <c r="B458" s="10"/>
      <c r="C458" s="9"/>
      <c r="D458" s="9"/>
      <c r="E458" s="9"/>
      <c r="F458" s="9"/>
      <c r="G458" s="9"/>
      <c r="H458" s="9"/>
      <c r="I458" s="9"/>
      <c r="J458" s="9"/>
      <c r="K458" s="9"/>
      <c r="L458" s="9"/>
    </row>
    <row r="459" spans="1:12" x14ac:dyDescent="0.2">
      <c r="A459" s="9"/>
      <c r="B459" s="10"/>
      <c r="C459" s="9"/>
      <c r="D459" s="9"/>
      <c r="E459" s="9"/>
      <c r="F459" s="9"/>
      <c r="G459" s="9"/>
      <c r="H459" s="9"/>
      <c r="I459" s="9"/>
      <c r="J459" s="9"/>
      <c r="K459" s="9"/>
      <c r="L459" s="9"/>
    </row>
    <row r="460" spans="1:12" x14ac:dyDescent="0.2">
      <c r="A460" s="9"/>
      <c r="B460" s="10"/>
      <c r="C460" s="9"/>
      <c r="D460" s="9"/>
      <c r="E460" s="9"/>
      <c r="F460" s="9"/>
      <c r="G460" s="9"/>
      <c r="H460" s="9"/>
      <c r="I460" s="9"/>
      <c r="J460" s="9"/>
      <c r="K460" s="9"/>
      <c r="L460" s="9"/>
    </row>
    <row r="461" spans="1:12" x14ac:dyDescent="0.2">
      <c r="A461" s="9"/>
      <c r="B461" s="10"/>
      <c r="C461" s="9"/>
      <c r="D461" s="9"/>
      <c r="E461" s="9"/>
      <c r="F461" s="9"/>
      <c r="G461" s="9"/>
      <c r="H461" s="9"/>
      <c r="I461" s="9"/>
      <c r="J461" s="9"/>
      <c r="K461" s="9"/>
      <c r="L461" s="9"/>
    </row>
    <row r="462" spans="1:12" x14ac:dyDescent="0.2">
      <c r="A462" s="9"/>
      <c r="B462" s="10"/>
      <c r="C462" s="9"/>
      <c r="D462" s="9"/>
      <c r="E462" s="9"/>
      <c r="F462" s="9"/>
      <c r="G462" s="9"/>
      <c r="H462" s="9"/>
      <c r="I462" s="9"/>
      <c r="J462" s="9"/>
      <c r="K462" s="9"/>
      <c r="L462" s="9"/>
    </row>
    <row r="463" spans="1:12" x14ac:dyDescent="0.2">
      <c r="A463" s="9"/>
      <c r="B463" s="10"/>
      <c r="C463" s="9"/>
      <c r="D463" s="9"/>
      <c r="E463" s="9"/>
      <c r="F463" s="9"/>
      <c r="G463" s="9"/>
      <c r="H463" s="9"/>
      <c r="I463" s="9"/>
      <c r="J463" s="9"/>
      <c r="K463" s="9"/>
      <c r="L463" s="9"/>
    </row>
    <row r="464" spans="1:12" x14ac:dyDescent="0.2">
      <c r="A464" s="9"/>
      <c r="B464" s="10"/>
      <c r="C464" s="9"/>
      <c r="D464" s="9"/>
      <c r="E464" s="9"/>
      <c r="F464" s="9"/>
      <c r="G464" s="9"/>
      <c r="H464" s="9"/>
      <c r="I464" s="9"/>
      <c r="J464" s="9"/>
      <c r="K464" s="9"/>
      <c r="L464" s="9"/>
    </row>
    <row r="465" spans="1:12" x14ac:dyDescent="0.2">
      <c r="A465" s="9"/>
      <c r="B465" s="10"/>
      <c r="C465" s="9"/>
      <c r="D465" s="9"/>
      <c r="E465" s="9"/>
      <c r="F465" s="9"/>
      <c r="G465" s="9"/>
      <c r="H465" s="9"/>
      <c r="I465" s="9"/>
      <c r="J465" s="9"/>
      <c r="K465" s="9"/>
      <c r="L465" s="9"/>
    </row>
    <row r="466" spans="1:12" x14ac:dyDescent="0.2">
      <c r="A466" s="9"/>
      <c r="B466" s="10"/>
      <c r="C466" s="9"/>
      <c r="D466" s="9"/>
      <c r="E466" s="9"/>
      <c r="F466" s="9"/>
      <c r="G466" s="9"/>
      <c r="H466" s="9"/>
      <c r="I466" s="9"/>
      <c r="J466" s="9"/>
      <c r="K466" s="9"/>
      <c r="L466" s="9"/>
    </row>
    <row r="467" spans="1:12" x14ac:dyDescent="0.2">
      <c r="A467" s="9"/>
      <c r="B467" s="10"/>
      <c r="C467" s="9"/>
      <c r="D467" s="9"/>
      <c r="E467" s="9"/>
      <c r="F467" s="9"/>
      <c r="G467" s="9"/>
      <c r="H467" s="9"/>
      <c r="I467" s="9"/>
      <c r="J467" s="9"/>
      <c r="K467" s="9"/>
      <c r="L467" s="9"/>
    </row>
    <row r="468" spans="1:12" x14ac:dyDescent="0.2">
      <c r="A468" s="9"/>
      <c r="B468" s="10"/>
      <c r="C468" s="9"/>
      <c r="D468" s="9"/>
      <c r="E468" s="9"/>
      <c r="F468" s="9"/>
      <c r="G468" s="9"/>
      <c r="H468" s="9"/>
      <c r="I468" s="9"/>
      <c r="J468" s="9"/>
      <c r="K468" s="9"/>
      <c r="L468" s="9"/>
    </row>
    <row r="469" spans="1:12" x14ac:dyDescent="0.2">
      <c r="A469" s="9"/>
      <c r="B469" s="10"/>
      <c r="C469" s="9"/>
      <c r="D469" s="9"/>
      <c r="E469" s="9"/>
      <c r="F469" s="9"/>
      <c r="G469" s="9"/>
      <c r="H469" s="9"/>
      <c r="I469" s="9"/>
      <c r="J469" s="9"/>
      <c r="K469" s="9"/>
      <c r="L469" s="9"/>
    </row>
    <row r="470" spans="1:12" x14ac:dyDescent="0.2">
      <c r="A470" s="9"/>
      <c r="B470" s="10"/>
      <c r="C470" s="9"/>
      <c r="D470" s="9"/>
      <c r="E470" s="9"/>
      <c r="F470" s="9"/>
      <c r="G470" s="9"/>
      <c r="H470" s="9"/>
      <c r="I470" s="9"/>
      <c r="J470" s="9"/>
      <c r="K470" s="9"/>
      <c r="L470" s="9"/>
    </row>
    <row r="471" spans="1:12" x14ac:dyDescent="0.2">
      <c r="A471" s="9"/>
      <c r="B471" s="10"/>
      <c r="C471" s="9"/>
      <c r="D471" s="9"/>
      <c r="E471" s="9"/>
      <c r="F471" s="9"/>
      <c r="G471" s="9"/>
      <c r="H471" s="9"/>
      <c r="I471" s="9"/>
      <c r="J471" s="9"/>
      <c r="K471" s="9"/>
      <c r="L471" s="9"/>
    </row>
    <row r="472" spans="1:12" x14ac:dyDescent="0.2">
      <c r="A472" s="9"/>
      <c r="B472" s="10"/>
      <c r="C472" s="9"/>
      <c r="D472" s="9"/>
      <c r="E472" s="9"/>
      <c r="F472" s="9"/>
      <c r="G472" s="9"/>
      <c r="H472" s="9"/>
      <c r="I472" s="9"/>
      <c r="J472" s="9"/>
      <c r="K472" s="9"/>
      <c r="L472" s="9"/>
    </row>
    <row r="473" spans="1:12" x14ac:dyDescent="0.2">
      <c r="A473" s="9"/>
      <c r="B473" s="10"/>
      <c r="C473" s="9"/>
      <c r="D473" s="9"/>
      <c r="E473" s="9"/>
      <c r="F473" s="9"/>
      <c r="G473" s="9"/>
      <c r="H473" s="9"/>
      <c r="I473" s="9"/>
      <c r="J473" s="9"/>
      <c r="K473" s="9"/>
      <c r="L473" s="9"/>
    </row>
    <row r="474" spans="1:12" x14ac:dyDescent="0.2">
      <c r="A474" s="9"/>
      <c r="B474" s="10"/>
      <c r="C474" s="9"/>
      <c r="D474" s="9"/>
      <c r="E474" s="9"/>
      <c r="F474" s="9"/>
      <c r="G474" s="9"/>
      <c r="H474" s="9"/>
      <c r="I474" s="9"/>
      <c r="J474" s="9"/>
      <c r="K474" s="9"/>
      <c r="L474" s="9"/>
    </row>
    <row r="475" spans="1:12" x14ac:dyDescent="0.2">
      <c r="A475" s="9"/>
      <c r="B475" s="10"/>
      <c r="C475" s="9"/>
      <c r="D475" s="9"/>
      <c r="E475" s="9"/>
      <c r="F475" s="9"/>
      <c r="G475" s="9"/>
      <c r="H475" s="9"/>
      <c r="I475" s="9"/>
      <c r="J475" s="9"/>
      <c r="K475" s="9"/>
      <c r="L475" s="9"/>
    </row>
    <row r="476" spans="1:12" x14ac:dyDescent="0.2">
      <c r="A476" s="9"/>
      <c r="B476" s="10"/>
      <c r="C476" s="9"/>
      <c r="D476" s="9"/>
      <c r="E476" s="9"/>
      <c r="F476" s="9"/>
      <c r="G476" s="9"/>
      <c r="H476" s="9"/>
      <c r="I476" s="9"/>
      <c r="J476" s="9"/>
      <c r="K476" s="9"/>
      <c r="L476" s="9"/>
    </row>
    <row r="477" spans="1:12" x14ac:dyDescent="0.2">
      <c r="A477" s="9"/>
      <c r="B477" s="10"/>
      <c r="C477" s="9"/>
      <c r="D477" s="9"/>
      <c r="E477" s="9"/>
      <c r="F477" s="9"/>
      <c r="G477" s="9"/>
      <c r="H477" s="9"/>
      <c r="I477" s="9"/>
      <c r="J477" s="9"/>
      <c r="K477" s="9"/>
      <c r="L477" s="9"/>
    </row>
    <row r="478" spans="1:12" x14ac:dyDescent="0.2">
      <c r="A478" s="9"/>
      <c r="B478" s="10"/>
      <c r="C478" s="9"/>
      <c r="D478" s="9"/>
      <c r="E478" s="9"/>
      <c r="F478" s="9"/>
      <c r="G478" s="9"/>
      <c r="H478" s="9"/>
      <c r="I478" s="9"/>
      <c r="J478" s="9"/>
      <c r="K478" s="9"/>
      <c r="L478" s="9"/>
    </row>
    <row r="479" spans="1:12" x14ac:dyDescent="0.2">
      <c r="A479" s="9"/>
      <c r="B479" s="10"/>
      <c r="C479" s="9"/>
      <c r="D479" s="9"/>
      <c r="E479" s="9"/>
      <c r="F479" s="9"/>
      <c r="G479" s="9"/>
      <c r="H479" s="9"/>
      <c r="I479" s="9"/>
      <c r="J479" s="9"/>
      <c r="K479" s="9"/>
      <c r="L479" s="9"/>
    </row>
    <row r="480" spans="1:12" x14ac:dyDescent="0.2">
      <c r="A480" s="9"/>
      <c r="B480" s="10"/>
      <c r="C480" s="9"/>
      <c r="D480" s="9"/>
      <c r="E480" s="9"/>
      <c r="F480" s="9"/>
      <c r="G480" s="9"/>
      <c r="H480" s="9"/>
      <c r="I480" s="9"/>
      <c r="J480" s="9"/>
      <c r="K480" s="9"/>
      <c r="L480" s="9"/>
    </row>
    <row r="481" spans="1:12" x14ac:dyDescent="0.2">
      <c r="A481" s="9"/>
      <c r="B481" s="10"/>
      <c r="C481" s="9"/>
      <c r="D481" s="9"/>
      <c r="E481" s="9"/>
      <c r="F481" s="9"/>
      <c r="G481" s="9"/>
      <c r="H481" s="9"/>
      <c r="I481" s="9"/>
      <c r="J481" s="9"/>
      <c r="K481" s="9"/>
      <c r="L481" s="9"/>
    </row>
    <row r="482" spans="1:12" x14ac:dyDescent="0.2">
      <c r="A482" s="9"/>
      <c r="B482" s="10"/>
      <c r="C482" s="9"/>
      <c r="D482" s="9"/>
      <c r="E482" s="9"/>
      <c r="F482" s="9"/>
      <c r="G482" s="9"/>
      <c r="H482" s="9"/>
      <c r="I482" s="9"/>
      <c r="J482" s="9"/>
      <c r="K482" s="9"/>
      <c r="L482" s="9"/>
    </row>
    <row r="483" spans="1:12" x14ac:dyDescent="0.2">
      <c r="A483" s="9"/>
      <c r="B483" s="10"/>
      <c r="C483" s="9"/>
      <c r="D483" s="9"/>
      <c r="E483" s="9"/>
      <c r="F483" s="9"/>
      <c r="G483" s="9"/>
      <c r="H483" s="9"/>
      <c r="I483" s="9"/>
      <c r="J483" s="9"/>
      <c r="K483" s="9"/>
      <c r="L483" s="9"/>
    </row>
    <row r="484" spans="1:12" x14ac:dyDescent="0.2">
      <c r="A484" s="9"/>
      <c r="B484" s="10"/>
      <c r="C484" s="9"/>
      <c r="D484" s="9"/>
      <c r="E484" s="9"/>
      <c r="F484" s="9"/>
      <c r="G484" s="9"/>
      <c r="H484" s="9"/>
      <c r="I484" s="9"/>
      <c r="J484" s="9"/>
      <c r="K484" s="9"/>
      <c r="L484" s="9"/>
    </row>
    <row r="485" spans="1:12" x14ac:dyDescent="0.2">
      <c r="A485" s="9"/>
      <c r="B485" s="10"/>
      <c r="C485" s="9"/>
      <c r="D485" s="9"/>
      <c r="E485" s="9"/>
      <c r="F485" s="9"/>
      <c r="G485" s="9"/>
      <c r="H485" s="9"/>
      <c r="I485" s="9"/>
      <c r="J485" s="9"/>
      <c r="K485" s="9"/>
      <c r="L485" s="9"/>
    </row>
    <row r="486" spans="1:12" x14ac:dyDescent="0.2">
      <c r="A486" s="9"/>
      <c r="B486" s="10"/>
      <c r="C486" s="9"/>
      <c r="D486" s="9"/>
      <c r="E486" s="9"/>
      <c r="F486" s="9"/>
      <c r="G486" s="9"/>
      <c r="H486" s="9"/>
      <c r="I486" s="9"/>
      <c r="J486" s="9"/>
      <c r="K486" s="9"/>
      <c r="L486" s="9"/>
    </row>
    <row r="487" spans="1:12" x14ac:dyDescent="0.2">
      <c r="A487" s="9"/>
      <c r="B487" s="10"/>
      <c r="C487" s="9"/>
      <c r="D487" s="9"/>
      <c r="E487" s="9"/>
      <c r="F487" s="9"/>
      <c r="G487" s="9"/>
      <c r="H487" s="9"/>
      <c r="I487" s="9"/>
      <c r="J487" s="9"/>
      <c r="K487" s="9"/>
      <c r="L487" s="9"/>
    </row>
    <row r="488" spans="1:12" x14ac:dyDescent="0.2">
      <c r="A488" s="9"/>
      <c r="B488" s="10"/>
      <c r="C488" s="9"/>
      <c r="D488" s="9"/>
      <c r="E488" s="9"/>
      <c r="F488" s="9"/>
      <c r="G488" s="9"/>
      <c r="H488" s="9"/>
      <c r="I488" s="9"/>
      <c r="J488" s="9"/>
      <c r="K488" s="9"/>
      <c r="L488" s="9"/>
    </row>
    <row r="489" spans="1:12" x14ac:dyDescent="0.2">
      <c r="A489" s="9"/>
      <c r="B489" s="10"/>
      <c r="C489" s="9"/>
      <c r="D489" s="9"/>
      <c r="E489" s="9"/>
      <c r="F489" s="9"/>
      <c r="G489" s="9"/>
      <c r="H489" s="9"/>
      <c r="I489" s="9"/>
      <c r="J489" s="9"/>
      <c r="K489" s="9"/>
      <c r="L489" s="9"/>
    </row>
    <row r="490" spans="1:12" x14ac:dyDescent="0.2">
      <c r="A490" s="9"/>
      <c r="B490" s="10"/>
      <c r="C490" s="9"/>
      <c r="D490" s="9"/>
      <c r="E490" s="9"/>
      <c r="F490" s="9"/>
      <c r="G490" s="9"/>
      <c r="H490" s="9"/>
      <c r="I490" s="9"/>
      <c r="J490" s="9"/>
      <c r="K490" s="9"/>
      <c r="L490" s="9"/>
    </row>
    <row r="491" spans="1:12" x14ac:dyDescent="0.2">
      <c r="A491" s="9"/>
      <c r="B491" s="10"/>
      <c r="C491" s="9"/>
      <c r="D491" s="9"/>
      <c r="E491" s="9"/>
      <c r="F491" s="9"/>
      <c r="G491" s="9"/>
      <c r="H491" s="9"/>
      <c r="I491" s="9"/>
      <c r="J491" s="9"/>
      <c r="K491" s="9"/>
      <c r="L491" s="9"/>
    </row>
    <row r="492" spans="1:12" x14ac:dyDescent="0.2">
      <c r="A492" s="9"/>
      <c r="B492" s="10"/>
      <c r="C492" s="9"/>
      <c r="D492" s="9"/>
      <c r="E492" s="9"/>
      <c r="F492" s="9"/>
      <c r="G492" s="9"/>
      <c r="H492" s="9"/>
      <c r="I492" s="9"/>
      <c r="J492" s="9"/>
      <c r="K492" s="9"/>
      <c r="L492" s="9"/>
    </row>
    <row r="493" spans="1:12" x14ac:dyDescent="0.2">
      <c r="A493" s="9"/>
      <c r="B493" s="10"/>
      <c r="C493" s="9"/>
      <c r="D493" s="9"/>
      <c r="E493" s="9"/>
      <c r="F493" s="9"/>
      <c r="G493" s="9"/>
      <c r="H493" s="9"/>
      <c r="I493" s="9"/>
      <c r="J493" s="9"/>
      <c r="K493" s="9"/>
      <c r="L493" s="9"/>
    </row>
    <row r="494" spans="1:12" x14ac:dyDescent="0.2">
      <c r="A494" s="9"/>
      <c r="B494" s="10"/>
      <c r="C494" s="9"/>
      <c r="D494" s="9"/>
      <c r="E494" s="9"/>
      <c r="F494" s="9"/>
      <c r="G494" s="9"/>
      <c r="H494" s="9"/>
      <c r="I494" s="9"/>
      <c r="J494" s="9"/>
      <c r="K494" s="9"/>
      <c r="L494" s="9"/>
    </row>
    <row r="495" spans="1:12" x14ac:dyDescent="0.2">
      <c r="A495" s="9"/>
      <c r="B495" s="10"/>
      <c r="C495" s="9"/>
      <c r="D495" s="9"/>
      <c r="E495" s="9"/>
      <c r="F495" s="9"/>
      <c r="G495" s="9"/>
      <c r="H495" s="9"/>
      <c r="I495" s="9"/>
      <c r="J495" s="9"/>
      <c r="K495" s="9"/>
      <c r="L495" s="9"/>
    </row>
    <row r="496" spans="1:12" x14ac:dyDescent="0.2">
      <c r="A496" s="9"/>
      <c r="B496" s="10"/>
      <c r="C496" s="9"/>
      <c r="D496" s="9"/>
      <c r="E496" s="9"/>
      <c r="F496" s="9"/>
      <c r="G496" s="9"/>
      <c r="H496" s="9"/>
      <c r="I496" s="9"/>
      <c r="J496" s="9"/>
      <c r="K496" s="9"/>
      <c r="L496" s="9"/>
    </row>
    <row r="497" spans="1:12" x14ac:dyDescent="0.2">
      <c r="A497" s="9"/>
      <c r="B497" s="10"/>
      <c r="C497" s="9"/>
      <c r="D497" s="9"/>
      <c r="E497" s="9"/>
      <c r="F497" s="9"/>
      <c r="G497" s="9"/>
      <c r="H497" s="9"/>
      <c r="I497" s="9"/>
      <c r="J497" s="9"/>
      <c r="K497" s="9"/>
      <c r="L497" s="9"/>
    </row>
    <row r="498" spans="1:12" x14ac:dyDescent="0.2">
      <c r="A498" s="9"/>
      <c r="B498" s="10"/>
      <c r="C498" s="9"/>
      <c r="D498" s="9"/>
      <c r="E498" s="9"/>
      <c r="F498" s="9"/>
      <c r="G498" s="9"/>
      <c r="H498" s="9"/>
      <c r="I498" s="9"/>
      <c r="J498" s="9"/>
      <c r="K498" s="9"/>
      <c r="L498" s="9"/>
    </row>
    <row r="499" spans="1:12" x14ac:dyDescent="0.2">
      <c r="A499" s="9"/>
      <c r="B499" s="10"/>
      <c r="C499" s="9"/>
      <c r="D499" s="9"/>
      <c r="E499" s="9"/>
      <c r="F499" s="9"/>
      <c r="G499" s="9"/>
      <c r="H499" s="9"/>
      <c r="I499" s="9"/>
      <c r="J499" s="9"/>
      <c r="K499" s="9"/>
      <c r="L499" s="9"/>
    </row>
    <row r="500" spans="1:12" x14ac:dyDescent="0.2">
      <c r="A500" s="9"/>
      <c r="B500" s="10"/>
      <c r="C500" s="9"/>
      <c r="D500" s="9"/>
      <c r="E500" s="9"/>
      <c r="F500" s="9"/>
      <c r="G500" s="9"/>
      <c r="H500" s="9"/>
      <c r="I500" s="9"/>
      <c r="J500" s="9"/>
      <c r="K500" s="9"/>
      <c r="L500" s="9"/>
    </row>
    <row r="501" spans="1:12" x14ac:dyDescent="0.2">
      <c r="A501" s="9"/>
      <c r="B501" s="10"/>
      <c r="C501" s="9"/>
      <c r="D501" s="9"/>
      <c r="E501" s="9"/>
      <c r="F501" s="9"/>
      <c r="G501" s="9"/>
      <c r="H501" s="9"/>
      <c r="I501" s="9"/>
      <c r="J501" s="9"/>
      <c r="K501" s="9"/>
      <c r="L501" s="9"/>
    </row>
    <row r="502" spans="1:12" x14ac:dyDescent="0.2">
      <c r="A502" s="9"/>
      <c r="B502" s="10"/>
      <c r="C502" s="9"/>
      <c r="D502" s="9"/>
      <c r="E502" s="9"/>
      <c r="F502" s="9"/>
      <c r="G502" s="9"/>
      <c r="H502" s="9"/>
      <c r="I502" s="9"/>
      <c r="J502" s="9"/>
      <c r="K502" s="9"/>
      <c r="L502" s="9"/>
    </row>
    <row r="503" spans="1:12" x14ac:dyDescent="0.2">
      <c r="A503" s="9"/>
      <c r="B503" s="10"/>
      <c r="C503" s="9"/>
      <c r="D503" s="9"/>
      <c r="E503" s="9"/>
      <c r="F503" s="9"/>
      <c r="G503" s="9"/>
      <c r="H503" s="9"/>
      <c r="I503" s="9"/>
      <c r="J503" s="9"/>
      <c r="K503" s="9"/>
      <c r="L503" s="9"/>
    </row>
    <row r="504" spans="1:12" x14ac:dyDescent="0.2">
      <c r="A504" s="9"/>
      <c r="B504" s="10"/>
      <c r="C504" s="9"/>
      <c r="D504" s="9"/>
      <c r="E504" s="9"/>
      <c r="F504" s="9"/>
      <c r="G504" s="9"/>
      <c r="H504" s="9"/>
      <c r="I504" s="9"/>
      <c r="J504" s="9"/>
      <c r="K504" s="9"/>
      <c r="L504" s="9"/>
    </row>
    <row r="505" spans="1:12" x14ac:dyDescent="0.2">
      <c r="A505" s="9"/>
      <c r="B505" s="10"/>
      <c r="C505" s="9"/>
      <c r="D505" s="9"/>
      <c r="E505" s="9"/>
      <c r="F505" s="9"/>
      <c r="G505" s="9"/>
      <c r="H505" s="9"/>
      <c r="I505" s="9"/>
      <c r="J505" s="9"/>
      <c r="K505" s="9"/>
      <c r="L505" s="9"/>
    </row>
    <row r="506" spans="1:12" x14ac:dyDescent="0.2">
      <c r="A506" s="9"/>
      <c r="B506" s="10"/>
      <c r="C506" s="9"/>
      <c r="D506" s="9"/>
      <c r="E506" s="9"/>
      <c r="F506" s="9"/>
      <c r="G506" s="9"/>
      <c r="H506" s="9"/>
      <c r="I506" s="9"/>
      <c r="J506" s="9"/>
      <c r="K506" s="9"/>
      <c r="L506" s="9"/>
    </row>
    <row r="507" spans="1:12" x14ac:dyDescent="0.2">
      <c r="A507" s="9"/>
      <c r="B507" s="10"/>
      <c r="C507" s="9"/>
      <c r="D507" s="9"/>
      <c r="E507" s="9"/>
      <c r="F507" s="9"/>
      <c r="G507" s="9"/>
      <c r="H507" s="9"/>
      <c r="I507" s="9"/>
      <c r="J507" s="9"/>
      <c r="K507" s="9"/>
      <c r="L507" s="9"/>
    </row>
    <row r="508" spans="1:12" x14ac:dyDescent="0.2">
      <c r="A508" s="9"/>
      <c r="B508" s="10"/>
      <c r="C508" s="9"/>
      <c r="D508" s="9"/>
      <c r="E508" s="9"/>
      <c r="F508" s="9"/>
      <c r="G508" s="9"/>
      <c r="H508" s="9"/>
      <c r="I508" s="9"/>
      <c r="J508" s="9"/>
      <c r="K508" s="9"/>
      <c r="L508" s="9"/>
    </row>
    <row r="509" spans="1:12" x14ac:dyDescent="0.2">
      <c r="A509" s="9"/>
      <c r="B509" s="10"/>
      <c r="C509" s="9"/>
      <c r="D509" s="9"/>
      <c r="E509" s="9"/>
      <c r="F509" s="9"/>
      <c r="G509" s="9"/>
      <c r="H509" s="9"/>
      <c r="I509" s="9"/>
      <c r="J509" s="9"/>
      <c r="K509" s="9"/>
      <c r="L509" s="9"/>
    </row>
    <row r="510" spans="1:12" x14ac:dyDescent="0.2">
      <c r="A510" s="9"/>
      <c r="B510" s="10"/>
      <c r="C510" s="9"/>
      <c r="D510" s="9"/>
      <c r="E510" s="9"/>
      <c r="F510" s="9"/>
      <c r="G510" s="9"/>
      <c r="H510" s="9"/>
      <c r="I510" s="9"/>
      <c r="J510" s="9"/>
      <c r="K510" s="9"/>
      <c r="L510" s="9"/>
    </row>
    <row r="511" spans="1:12" x14ac:dyDescent="0.2">
      <c r="A511" s="9"/>
      <c r="B511" s="10"/>
      <c r="C511" s="9"/>
      <c r="D511" s="9"/>
      <c r="E511" s="9"/>
      <c r="F511" s="9"/>
      <c r="G511" s="9"/>
      <c r="H511" s="9"/>
      <c r="I511" s="9"/>
      <c r="J511" s="9"/>
      <c r="K511" s="9"/>
      <c r="L511" s="9"/>
    </row>
    <row r="512" spans="1:12" x14ac:dyDescent="0.2">
      <c r="A512" s="9"/>
      <c r="B512" s="10"/>
      <c r="C512" s="9"/>
      <c r="D512" s="9"/>
      <c r="E512" s="9"/>
      <c r="F512" s="9"/>
      <c r="G512" s="9"/>
      <c r="H512" s="9"/>
      <c r="I512" s="9"/>
      <c r="J512" s="9"/>
      <c r="K512" s="9"/>
      <c r="L512" s="9"/>
    </row>
    <row r="513" spans="1:12" x14ac:dyDescent="0.2">
      <c r="A513" s="9"/>
      <c r="B513" s="10"/>
      <c r="C513" s="9"/>
      <c r="D513" s="9"/>
      <c r="E513" s="9"/>
      <c r="F513" s="9"/>
      <c r="G513" s="9"/>
      <c r="H513" s="9"/>
      <c r="I513" s="9"/>
      <c r="J513" s="9"/>
      <c r="K513" s="9"/>
      <c r="L513" s="9"/>
    </row>
    <row r="514" spans="1:12" x14ac:dyDescent="0.2">
      <c r="A514" s="9"/>
      <c r="B514" s="10"/>
      <c r="C514" s="9"/>
      <c r="D514" s="9"/>
      <c r="E514" s="9"/>
      <c r="F514" s="9"/>
      <c r="G514" s="9"/>
      <c r="H514" s="9"/>
      <c r="I514" s="9"/>
      <c r="J514" s="9"/>
      <c r="K514" s="9"/>
      <c r="L514" s="9"/>
    </row>
    <row r="515" spans="1:12" x14ac:dyDescent="0.2">
      <c r="A515" s="9"/>
      <c r="B515" s="10"/>
      <c r="C515" s="9"/>
      <c r="D515" s="9"/>
      <c r="E515" s="9"/>
      <c r="F515" s="9"/>
      <c r="G515" s="9"/>
      <c r="H515" s="9"/>
      <c r="I515" s="9"/>
      <c r="J515" s="9"/>
      <c r="K515" s="9"/>
      <c r="L515" s="9"/>
    </row>
    <row r="516" spans="1:12" x14ac:dyDescent="0.2">
      <c r="A516" s="9"/>
      <c r="B516" s="10"/>
      <c r="C516" s="9"/>
      <c r="D516" s="9"/>
      <c r="E516" s="9"/>
      <c r="F516" s="9"/>
      <c r="G516" s="9"/>
      <c r="H516" s="9"/>
      <c r="I516" s="9"/>
      <c r="J516" s="9"/>
      <c r="K516" s="9"/>
      <c r="L516" s="9"/>
    </row>
    <row r="517" spans="1:12" x14ac:dyDescent="0.2">
      <c r="A517" s="9"/>
      <c r="B517" s="10"/>
      <c r="C517" s="9"/>
      <c r="D517" s="9"/>
      <c r="E517" s="9"/>
      <c r="F517" s="9"/>
      <c r="G517" s="9"/>
      <c r="H517" s="9"/>
      <c r="I517" s="9"/>
      <c r="J517" s="9"/>
      <c r="K517" s="9"/>
      <c r="L517" s="9"/>
    </row>
    <row r="518" spans="1:12" x14ac:dyDescent="0.2">
      <c r="A518" s="9"/>
      <c r="B518" s="10"/>
      <c r="C518" s="9"/>
      <c r="D518" s="9"/>
      <c r="E518" s="9"/>
      <c r="F518" s="9"/>
      <c r="G518" s="9"/>
      <c r="H518" s="9"/>
      <c r="I518" s="9"/>
      <c r="J518" s="9"/>
      <c r="K518" s="9"/>
      <c r="L518" s="9"/>
    </row>
    <row r="519" spans="1:12" x14ac:dyDescent="0.2">
      <c r="A519" s="9"/>
      <c r="B519" s="10"/>
      <c r="C519" s="9"/>
      <c r="D519" s="9"/>
      <c r="E519" s="9"/>
      <c r="F519" s="9"/>
      <c r="G519" s="9"/>
      <c r="H519" s="9"/>
      <c r="I519" s="9"/>
      <c r="J519" s="9"/>
      <c r="K519" s="9"/>
      <c r="L519" s="9"/>
    </row>
    <row r="520" spans="1:12" x14ac:dyDescent="0.2">
      <c r="A520" s="9"/>
      <c r="B520" s="10"/>
      <c r="C520" s="9"/>
      <c r="D520" s="9"/>
      <c r="E520" s="9"/>
      <c r="F520" s="9"/>
      <c r="G520" s="9"/>
      <c r="H520" s="9"/>
      <c r="I520" s="9"/>
      <c r="J520" s="9"/>
      <c r="K520" s="9"/>
      <c r="L520" s="9"/>
    </row>
    <row r="521" spans="1:12" x14ac:dyDescent="0.2">
      <c r="A521" s="9"/>
      <c r="B521" s="10"/>
      <c r="C521" s="9"/>
      <c r="D521" s="9"/>
      <c r="E521" s="9"/>
      <c r="F521" s="9"/>
      <c r="G521" s="9"/>
      <c r="H521" s="9"/>
      <c r="I521" s="9"/>
      <c r="J521" s="9"/>
      <c r="K521" s="9"/>
      <c r="L521" s="9"/>
    </row>
    <row r="522" spans="1:12" x14ac:dyDescent="0.2">
      <c r="A522" s="9"/>
      <c r="B522" s="10"/>
      <c r="C522" s="9"/>
      <c r="D522" s="9"/>
      <c r="E522" s="9"/>
      <c r="F522" s="9"/>
      <c r="G522" s="9"/>
      <c r="H522" s="9"/>
      <c r="I522" s="9"/>
      <c r="J522" s="9"/>
      <c r="K522" s="9"/>
      <c r="L522" s="9"/>
    </row>
    <row r="523" spans="1:12" x14ac:dyDescent="0.2">
      <c r="A523" s="9"/>
      <c r="B523" s="10"/>
      <c r="C523" s="9"/>
      <c r="D523" s="9"/>
      <c r="E523" s="9"/>
      <c r="F523" s="9"/>
      <c r="G523" s="9"/>
      <c r="H523" s="9"/>
      <c r="I523" s="9"/>
      <c r="J523" s="9"/>
      <c r="K523" s="9"/>
      <c r="L523" s="9"/>
    </row>
    <row r="524" spans="1:12" x14ac:dyDescent="0.2">
      <c r="A524" s="9"/>
      <c r="B524" s="10"/>
      <c r="C524" s="9"/>
      <c r="D524" s="9"/>
      <c r="E524" s="9"/>
      <c r="F524" s="9"/>
      <c r="G524" s="9"/>
      <c r="H524" s="9"/>
      <c r="I524" s="9"/>
      <c r="J524" s="9"/>
      <c r="K524" s="9"/>
      <c r="L524" s="9"/>
    </row>
    <row r="525" spans="1:12" x14ac:dyDescent="0.2">
      <c r="A525" s="9"/>
      <c r="B525" s="10"/>
      <c r="C525" s="9"/>
      <c r="D525" s="9"/>
      <c r="E525" s="9"/>
      <c r="F525" s="9"/>
      <c r="G525" s="9"/>
      <c r="H525" s="9"/>
      <c r="I525" s="9"/>
      <c r="J525" s="9"/>
      <c r="K525" s="9"/>
      <c r="L525" s="9"/>
    </row>
    <row r="526" spans="1:12" x14ac:dyDescent="0.2">
      <c r="A526" s="9"/>
      <c r="B526" s="10"/>
      <c r="C526" s="9"/>
      <c r="D526" s="9"/>
      <c r="E526" s="9"/>
      <c r="F526" s="9"/>
      <c r="G526" s="9"/>
      <c r="H526" s="9"/>
      <c r="I526" s="9"/>
      <c r="J526" s="9"/>
      <c r="K526" s="9"/>
      <c r="L526" s="9"/>
    </row>
    <row r="527" spans="1:12" x14ac:dyDescent="0.2">
      <c r="A527" s="9"/>
      <c r="B527" s="10"/>
      <c r="C527" s="9"/>
      <c r="D527" s="9"/>
      <c r="E527" s="9"/>
      <c r="F527" s="9"/>
      <c r="G527" s="9"/>
      <c r="H527" s="9"/>
      <c r="I527" s="9"/>
      <c r="J527" s="9"/>
      <c r="K527" s="9"/>
      <c r="L527" s="9"/>
    </row>
    <row r="528" spans="1:12" x14ac:dyDescent="0.2">
      <c r="A528" s="9"/>
      <c r="B528" s="10"/>
      <c r="C528" s="9"/>
      <c r="D528" s="9"/>
      <c r="E528" s="9"/>
      <c r="F528" s="9"/>
      <c r="G528" s="9"/>
      <c r="H528" s="9"/>
      <c r="I528" s="9"/>
      <c r="J528" s="9"/>
      <c r="K528" s="9"/>
      <c r="L528" s="9"/>
    </row>
    <row r="529" spans="1:12" x14ac:dyDescent="0.2">
      <c r="A529" s="9"/>
      <c r="B529" s="10"/>
      <c r="C529" s="9"/>
      <c r="D529" s="9"/>
      <c r="E529" s="9"/>
      <c r="F529" s="9"/>
      <c r="G529" s="9"/>
      <c r="H529" s="9"/>
      <c r="I529" s="9"/>
      <c r="J529" s="9"/>
      <c r="K529" s="9"/>
      <c r="L529" s="9"/>
    </row>
    <row r="530" spans="1:12" x14ac:dyDescent="0.2">
      <c r="A530" s="9"/>
      <c r="B530" s="10"/>
      <c r="C530" s="9"/>
      <c r="D530" s="9"/>
      <c r="E530" s="9"/>
      <c r="F530" s="9"/>
      <c r="G530" s="9"/>
      <c r="H530" s="9"/>
      <c r="I530" s="9"/>
      <c r="J530" s="9"/>
      <c r="K530" s="9"/>
      <c r="L530" s="9"/>
    </row>
    <row r="531" spans="1:12" x14ac:dyDescent="0.2">
      <c r="A531" s="9"/>
      <c r="B531" s="10"/>
      <c r="C531" s="9"/>
      <c r="D531" s="9"/>
      <c r="E531" s="9"/>
      <c r="F531" s="9"/>
      <c r="G531" s="9"/>
      <c r="H531" s="9"/>
      <c r="I531" s="9"/>
      <c r="J531" s="9"/>
      <c r="K531" s="9"/>
      <c r="L531" s="9"/>
    </row>
    <row r="532" spans="1:12" x14ac:dyDescent="0.2">
      <c r="A532" s="9"/>
      <c r="B532" s="10"/>
      <c r="C532" s="9"/>
      <c r="D532" s="9"/>
      <c r="E532" s="9"/>
      <c r="F532" s="9"/>
      <c r="G532" s="9"/>
      <c r="H532" s="9"/>
      <c r="I532" s="9"/>
      <c r="J532" s="9"/>
      <c r="K532" s="9"/>
      <c r="L532" s="9"/>
    </row>
    <row r="533" spans="1:12" x14ac:dyDescent="0.2">
      <c r="A533" s="9"/>
      <c r="B533" s="10"/>
      <c r="C533" s="9"/>
      <c r="D533" s="9"/>
      <c r="E533" s="9"/>
      <c r="F533" s="9"/>
      <c r="G533" s="9"/>
      <c r="H533" s="9"/>
      <c r="I533" s="9"/>
      <c r="J533" s="9"/>
      <c r="K533" s="9"/>
      <c r="L533" s="9"/>
    </row>
    <row r="534" spans="1:12" x14ac:dyDescent="0.2">
      <c r="A534" s="9"/>
      <c r="B534" s="10"/>
      <c r="C534" s="9"/>
      <c r="D534" s="9"/>
      <c r="E534" s="9"/>
      <c r="F534" s="9"/>
      <c r="G534" s="9"/>
      <c r="H534" s="9"/>
      <c r="I534" s="9"/>
      <c r="J534" s="9"/>
      <c r="K534" s="9"/>
      <c r="L534" s="9"/>
    </row>
    <row r="535" spans="1:12" x14ac:dyDescent="0.2">
      <c r="A535" s="9"/>
      <c r="B535" s="10"/>
      <c r="C535" s="9"/>
      <c r="D535" s="9"/>
      <c r="E535" s="9"/>
      <c r="F535" s="9"/>
      <c r="G535" s="9"/>
      <c r="H535" s="9"/>
      <c r="I535" s="9"/>
      <c r="J535" s="9"/>
      <c r="K535" s="9"/>
      <c r="L535" s="9"/>
    </row>
    <row r="536" spans="1:12" x14ac:dyDescent="0.2">
      <c r="A536" s="9"/>
      <c r="B536" s="10"/>
      <c r="C536" s="9"/>
      <c r="D536" s="9"/>
      <c r="E536" s="9"/>
      <c r="F536" s="9"/>
      <c r="G536" s="9"/>
      <c r="H536" s="9"/>
      <c r="I536" s="9"/>
      <c r="J536" s="9"/>
      <c r="K536" s="9"/>
      <c r="L536" s="9"/>
    </row>
    <row r="537" spans="1:12" x14ac:dyDescent="0.2">
      <c r="A537" s="9"/>
      <c r="B537" s="10"/>
      <c r="C537" s="9"/>
      <c r="D537" s="9"/>
      <c r="E537" s="9"/>
      <c r="F537" s="9"/>
      <c r="G537" s="9"/>
      <c r="H537" s="9"/>
      <c r="I537" s="9"/>
      <c r="J537" s="9"/>
      <c r="K537" s="9"/>
      <c r="L537" s="9"/>
    </row>
    <row r="538" spans="1:12" x14ac:dyDescent="0.2">
      <c r="A538" s="9"/>
      <c r="B538" s="10"/>
      <c r="C538" s="9"/>
      <c r="D538" s="9"/>
      <c r="E538" s="9"/>
      <c r="F538" s="9"/>
      <c r="G538" s="9"/>
      <c r="H538" s="9"/>
      <c r="I538" s="9"/>
      <c r="J538" s="9"/>
      <c r="K538" s="9"/>
      <c r="L538" s="9"/>
    </row>
    <row r="539" spans="1:12" x14ac:dyDescent="0.2">
      <c r="A539" s="9"/>
      <c r="B539" s="10"/>
      <c r="C539" s="9"/>
      <c r="D539" s="9"/>
      <c r="E539" s="9"/>
      <c r="F539" s="9"/>
      <c r="G539" s="9"/>
      <c r="H539" s="9"/>
      <c r="I539" s="9"/>
      <c r="J539" s="9"/>
      <c r="K539" s="9"/>
      <c r="L539" s="9"/>
    </row>
    <row r="540" spans="1:12" x14ac:dyDescent="0.2">
      <c r="A540" s="9"/>
      <c r="B540" s="10"/>
      <c r="C540" s="9"/>
      <c r="D540" s="9"/>
      <c r="E540" s="9"/>
      <c r="F540" s="9"/>
      <c r="G540" s="9"/>
      <c r="H540" s="9"/>
      <c r="I540" s="9"/>
      <c r="J540" s="9"/>
      <c r="K540" s="9"/>
      <c r="L540" s="9"/>
    </row>
    <row r="541" spans="1:12" x14ac:dyDescent="0.2">
      <c r="A541" s="9"/>
      <c r="B541" s="10"/>
      <c r="C541" s="9"/>
      <c r="D541" s="9"/>
      <c r="E541" s="9"/>
      <c r="F541" s="9"/>
      <c r="G541" s="9"/>
      <c r="H541" s="9"/>
      <c r="I541" s="9"/>
      <c r="J541" s="9"/>
      <c r="K541" s="9"/>
      <c r="L541" s="9"/>
    </row>
    <row r="542" spans="1:12" x14ac:dyDescent="0.2">
      <c r="A542" s="9"/>
      <c r="B542" s="10"/>
      <c r="C542" s="9"/>
      <c r="D542" s="9"/>
      <c r="E542" s="9"/>
      <c r="F542" s="9"/>
      <c r="G542" s="9"/>
      <c r="H542" s="9"/>
      <c r="I542" s="9"/>
      <c r="J542" s="9"/>
      <c r="K542" s="9"/>
      <c r="L542" s="9"/>
    </row>
    <row r="543" spans="1:12" x14ac:dyDescent="0.2">
      <c r="A543" s="9"/>
      <c r="B543" s="10"/>
      <c r="C543" s="9"/>
      <c r="D543" s="9"/>
      <c r="E543" s="9"/>
      <c r="F543" s="9"/>
      <c r="G543" s="9"/>
      <c r="H543" s="9"/>
      <c r="I543" s="9"/>
      <c r="J543" s="9"/>
      <c r="K543" s="9"/>
      <c r="L543" s="9"/>
    </row>
    <row r="544" spans="1:12" x14ac:dyDescent="0.2">
      <c r="A544" s="9"/>
      <c r="B544" s="10"/>
      <c r="C544" s="9"/>
      <c r="D544" s="9"/>
      <c r="E544" s="9"/>
      <c r="F544" s="9"/>
      <c r="G544" s="9"/>
      <c r="H544" s="9"/>
      <c r="I544" s="9"/>
      <c r="J544" s="9"/>
      <c r="K544" s="9"/>
      <c r="L544" s="9"/>
    </row>
    <row r="545" spans="1:12" x14ac:dyDescent="0.2">
      <c r="A545" s="9"/>
      <c r="B545" s="10"/>
      <c r="C545" s="9"/>
      <c r="D545" s="9"/>
      <c r="E545" s="9"/>
      <c r="F545" s="9"/>
      <c r="G545" s="9"/>
      <c r="H545" s="9"/>
      <c r="I545" s="9"/>
      <c r="J545" s="9"/>
      <c r="K545" s="9"/>
      <c r="L545" s="9"/>
    </row>
    <row r="546" spans="1:12" x14ac:dyDescent="0.2">
      <c r="A546" s="9"/>
      <c r="B546" s="10"/>
      <c r="C546" s="9"/>
      <c r="D546" s="9"/>
      <c r="E546" s="9"/>
      <c r="F546" s="9"/>
      <c r="G546" s="9"/>
      <c r="H546" s="9"/>
      <c r="I546" s="9"/>
      <c r="J546" s="9"/>
      <c r="K546" s="9"/>
      <c r="L546" s="9"/>
    </row>
    <row r="547" spans="1:12" x14ac:dyDescent="0.2">
      <c r="A547" s="9"/>
      <c r="B547" s="10"/>
      <c r="C547" s="9"/>
      <c r="D547" s="9"/>
      <c r="E547" s="9"/>
      <c r="F547" s="9"/>
      <c r="G547" s="9"/>
      <c r="H547" s="9"/>
      <c r="I547" s="9"/>
      <c r="J547" s="9"/>
      <c r="K547" s="9"/>
      <c r="L547" s="9"/>
    </row>
    <row r="548" spans="1:12" x14ac:dyDescent="0.2">
      <c r="A548" s="9"/>
      <c r="B548" s="10"/>
      <c r="C548" s="9"/>
      <c r="D548" s="9"/>
      <c r="E548" s="9"/>
      <c r="F548" s="9"/>
      <c r="G548" s="9"/>
      <c r="H548" s="9"/>
      <c r="I548" s="9"/>
      <c r="J548" s="9"/>
      <c r="K548" s="9"/>
      <c r="L548" s="9"/>
    </row>
    <row r="549" spans="1:12" x14ac:dyDescent="0.2">
      <c r="A549" s="9"/>
      <c r="B549" s="10"/>
      <c r="C549" s="9"/>
      <c r="D549" s="9"/>
      <c r="E549" s="9"/>
      <c r="F549" s="9"/>
      <c r="G549" s="9"/>
      <c r="H549" s="9"/>
      <c r="I549" s="9"/>
      <c r="J549" s="9"/>
      <c r="K549" s="9"/>
      <c r="L549" s="9"/>
    </row>
    <row r="550" spans="1:12" x14ac:dyDescent="0.2">
      <c r="A550" s="9"/>
      <c r="B550" s="10"/>
      <c r="C550" s="9"/>
      <c r="D550" s="9"/>
      <c r="E550" s="9"/>
      <c r="F550" s="9"/>
      <c r="G550" s="9"/>
      <c r="H550" s="9"/>
      <c r="I550" s="9"/>
      <c r="J550" s="9"/>
      <c r="K550" s="9"/>
      <c r="L550" s="9"/>
    </row>
    <row r="551" spans="1:12" x14ac:dyDescent="0.2">
      <c r="A551" s="9"/>
      <c r="B551" s="10"/>
      <c r="C551" s="9"/>
      <c r="D551" s="9"/>
      <c r="E551" s="9"/>
      <c r="F551" s="9"/>
      <c r="G551" s="9"/>
      <c r="H551" s="9"/>
      <c r="I551" s="9"/>
      <c r="J551" s="9"/>
      <c r="K551" s="9"/>
      <c r="L551" s="9"/>
    </row>
    <row r="552" spans="1:12" x14ac:dyDescent="0.2">
      <c r="A552" s="9"/>
      <c r="B552" s="10"/>
      <c r="C552" s="9"/>
      <c r="D552" s="9"/>
      <c r="E552" s="9"/>
      <c r="F552" s="9"/>
      <c r="G552" s="9"/>
      <c r="H552" s="9"/>
      <c r="I552" s="9"/>
      <c r="J552" s="9"/>
      <c r="K552" s="9"/>
      <c r="L552" s="9"/>
    </row>
    <row r="553" spans="1:12" x14ac:dyDescent="0.2">
      <c r="A553" s="9"/>
      <c r="B553" s="10"/>
      <c r="C553" s="9"/>
      <c r="D553" s="9"/>
      <c r="E553" s="9"/>
      <c r="F553" s="9"/>
      <c r="G553" s="9"/>
      <c r="H553" s="9"/>
      <c r="I553" s="9"/>
      <c r="J553" s="9"/>
      <c r="K553" s="9"/>
      <c r="L553" s="9"/>
    </row>
    <row r="554" spans="1:12" x14ac:dyDescent="0.2">
      <c r="A554" s="9"/>
      <c r="B554" s="10"/>
      <c r="C554" s="9"/>
      <c r="D554" s="9"/>
      <c r="E554" s="9"/>
      <c r="F554" s="9"/>
      <c r="G554" s="9"/>
      <c r="H554" s="9"/>
      <c r="I554" s="9"/>
      <c r="J554" s="9"/>
      <c r="K554" s="9"/>
      <c r="L554" s="9"/>
    </row>
    <row r="555" spans="1:12" x14ac:dyDescent="0.2">
      <c r="A555" s="9"/>
      <c r="B555" s="10"/>
      <c r="C555" s="9"/>
      <c r="D555" s="9"/>
      <c r="E555" s="9"/>
      <c r="F555" s="9"/>
      <c r="G555" s="9"/>
      <c r="H555" s="9"/>
      <c r="I555" s="9"/>
      <c r="J555" s="9"/>
      <c r="K555" s="9"/>
      <c r="L555" s="9"/>
    </row>
    <row r="556" spans="1:12" x14ac:dyDescent="0.2">
      <c r="A556" s="9"/>
      <c r="B556" s="10"/>
      <c r="C556" s="9"/>
      <c r="D556" s="9"/>
      <c r="E556" s="9"/>
      <c r="F556" s="9"/>
      <c r="G556" s="9"/>
      <c r="H556" s="9"/>
      <c r="I556" s="9"/>
      <c r="J556" s="9"/>
      <c r="K556" s="9"/>
      <c r="L556" s="9"/>
    </row>
    <row r="557" spans="1:12" x14ac:dyDescent="0.2">
      <c r="A557" s="9"/>
      <c r="B557" s="10"/>
      <c r="C557" s="9"/>
      <c r="D557" s="9"/>
      <c r="E557" s="9"/>
      <c r="F557" s="9"/>
      <c r="G557" s="9"/>
      <c r="H557" s="9"/>
      <c r="I557" s="9"/>
      <c r="J557" s="9"/>
      <c r="K557" s="9"/>
      <c r="L557" s="9"/>
    </row>
    <row r="558" spans="1:12" x14ac:dyDescent="0.2">
      <c r="A558" s="9"/>
      <c r="B558" s="10"/>
      <c r="C558" s="9"/>
      <c r="D558" s="9"/>
      <c r="E558" s="9"/>
      <c r="F558" s="9"/>
      <c r="G558" s="9"/>
      <c r="H558" s="9"/>
      <c r="I558" s="9"/>
      <c r="J558" s="9"/>
      <c r="K558" s="9"/>
      <c r="L558" s="9"/>
    </row>
    <row r="559" spans="1:12" x14ac:dyDescent="0.2">
      <c r="A559" s="9"/>
      <c r="B559" s="10"/>
      <c r="C559" s="9"/>
      <c r="D559" s="9"/>
      <c r="E559" s="9"/>
      <c r="F559" s="9"/>
      <c r="G559" s="9"/>
      <c r="H559" s="9"/>
      <c r="I559" s="9"/>
      <c r="J559" s="9"/>
      <c r="K559" s="9"/>
      <c r="L559" s="9"/>
    </row>
    <row r="560" spans="1:12" x14ac:dyDescent="0.2">
      <c r="A560" s="9"/>
      <c r="B560" s="10"/>
      <c r="C560" s="9"/>
      <c r="D560" s="9"/>
      <c r="E560" s="9"/>
      <c r="F560" s="9"/>
      <c r="G560" s="9"/>
      <c r="H560" s="9"/>
      <c r="I560" s="9"/>
      <c r="J560" s="9"/>
      <c r="K560" s="9"/>
      <c r="L560" s="9"/>
    </row>
    <row r="561" spans="1:12" x14ac:dyDescent="0.2">
      <c r="A561" s="9"/>
      <c r="B561" s="10"/>
      <c r="C561" s="9"/>
      <c r="D561" s="9"/>
      <c r="E561" s="9"/>
      <c r="F561" s="9"/>
      <c r="G561" s="9"/>
      <c r="H561" s="9"/>
      <c r="I561" s="9"/>
      <c r="J561" s="9"/>
      <c r="K561" s="9"/>
      <c r="L561" s="9"/>
    </row>
    <row r="562" spans="1:12" x14ac:dyDescent="0.2">
      <c r="A562" s="9"/>
      <c r="B562" s="10"/>
      <c r="C562" s="9"/>
      <c r="D562" s="9"/>
      <c r="E562" s="9"/>
      <c r="F562" s="9"/>
      <c r="G562" s="9"/>
      <c r="H562" s="9"/>
      <c r="I562" s="9"/>
      <c r="J562" s="9"/>
      <c r="K562" s="9"/>
      <c r="L562" s="9"/>
    </row>
    <row r="563" spans="1:12" x14ac:dyDescent="0.2">
      <c r="A563" s="9"/>
      <c r="B563" s="10"/>
      <c r="C563" s="9"/>
      <c r="D563" s="9"/>
      <c r="E563" s="9"/>
      <c r="F563" s="9"/>
      <c r="G563" s="9"/>
      <c r="H563" s="9"/>
      <c r="I563" s="9"/>
      <c r="J563" s="9"/>
      <c r="K563" s="9"/>
      <c r="L563" s="9"/>
    </row>
    <row r="564" spans="1:12" x14ac:dyDescent="0.2">
      <c r="A564" s="9"/>
      <c r="B564" s="10"/>
      <c r="C564" s="9"/>
      <c r="D564" s="9"/>
      <c r="E564" s="9"/>
      <c r="F564" s="9"/>
      <c r="G564" s="9"/>
      <c r="H564" s="9"/>
      <c r="I564" s="9"/>
      <c r="J564" s="9"/>
      <c r="K564" s="9"/>
      <c r="L564" s="9"/>
    </row>
    <row r="565" spans="1:12" x14ac:dyDescent="0.2">
      <c r="A565" s="9"/>
      <c r="B565" s="10"/>
      <c r="C565" s="9"/>
      <c r="D565" s="9"/>
      <c r="E565" s="9"/>
      <c r="F565" s="9"/>
      <c r="G565" s="9"/>
      <c r="H565" s="9"/>
      <c r="I565" s="9"/>
      <c r="J565" s="9"/>
      <c r="K565" s="9"/>
      <c r="L565" s="9"/>
    </row>
    <row r="566" spans="1:12" x14ac:dyDescent="0.2">
      <c r="A566" s="9"/>
      <c r="B566" s="10"/>
      <c r="C566" s="9"/>
      <c r="D566" s="9"/>
      <c r="E566" s="9"/>
      <c r="F566" s="9"/>
      <c r="G566" s="9"/>
      <c r="H566" s="9"/>
      <c r="I566" s="9"/>
      <c r="J566" s="9"/>
      <c r="K566" s="9"/>
      <c r="L566" s="9"/>
    </row>
    <row r="567" spans="1:12" x14ac:dyDescent="0.2">
      <c r="A567" s="9"/>
      <c r="B567" s="10"/>
      <c r="C567" s="9"/>
      <c r="D567" s="9"/>
      <c r="E567" s="9"/>
      <c r="F567" s="9"/>
      <c r="G567" s="9"/>
      <c r="H567" s="9"/>
      <c r="I567" s="9"/>
      <c r="J567" s="9"/>
      <c r="K567" s="9"/>
      <c r="L567" s="9"/>
    </row>
    <row r="568" spans="1:12" x14ac:dyDescent="0.2">
      <c r="A568" s="9"/>
      <c r="B568" s="10"/>
      <c r="C568" s="9"/>
      <c r="D568" s="9"/>
      <c r="E568" s="9"/>
      <c r="F568" s="9"/>
      <c r="G568" s="9"/>
      <c r="H568" s="9"/>
      <c r="I568" s="9"/>
      <c r="J568" s="9"/>
      <c r="K568" s="9"/>
      <c r="L568" s="9"/>
    </row>
    <row r="569" spans="1:12" x14ac:dyDescent="0.2">
      <c r="A569" s="9"/>
      <c r="B569" s="10"/>
      <c r="C569" s="9"/>
      <c r="D569" s="9"/>
      <c r="E569" s="9"/>
      <c r="F569" s="9"/>
      <c r="G569" s="9"/>
      <c r="H569" s="9"/>
      <c r="I569" s="9"/>
      <c r="J569" s="9"/>
      <c r="K569" s="9"/>
      <c r="L569" s="9"/>
    </row>
    <row r="570" spans="1:12" x14ac:dyDescent="0.2">
      <c r="A570" s="9"/>
      <c r="B570" s="10"/>
      <c r="C570" s="9"/>
      <c r="D570" s="9"/>
      <c r="E570" s="9"/>
      <c r="F570" s="9"/>
      <c r="G570" s="9"/>
      <c r="H570" s="9"/>
      <c r="I570" s="9"/>
      <c r="J570" s="9"/>
      <c r="K570" s="9"/>
      <c r="L570" s="9"/>
    </row>
    <row r="571" spans="1:12" x14ac:dyDescent="0.2">
      <c r="A571" s="9"/>
      <c r="B571" s="10"/>
      <c r="C571" s="9"/>
      <c r="D571" s="9"/>
      <c r="E571" s="9"/>
      <c r="F571" s="9"/>
      <c r="G571" s="9"/>
      <c r="H571" s="9"/>
      <c r="I571" s="9"/>
      <c r="J571" s="9"/>
      <c r="K571" s="9"/>
      <c r="L571" s="9"/>
    </row>
    <row r="572" spans="1:12" x14ac:dyDescent="0.2">
      <c r="A572" s="9"/>
      <c r="B572" s="10"/>
      <c r="C572" s="9"/>
      <c r="D572" s="9"/>
      <c r="E572" s="9"/>
      <c r="F572" s="9"/>
      <c r="G572" s="9"/>
      <c r="H572" s="9"/>
      <c r="I572" s="9"/>
      <c r="J572" s="9"/>
      <c r="K572" s="9"/>
      <c r="L572" s="9"/>
    </row>
    <row r="573" spans="1:12" x14ac:dyDescent="0.2">
      <c r="A573" s="9"/>
      <c r="B573" s="10"/>
      <c r="C573" s="9"/>
      <c r="D573" s="9"/>
      <c r="E573" s="9"/>
      <c r="F573" s="9"/>
      <c r="G573" s="9"/>
      <c r="H573" s="9"/>
      <c r="I573" s="9"/>
      <c r="J573" s="9"/>
      <c r="K573" s="9"/>
      <c r="L573" s="9"/>
    </row>
    <row r="574" spans="1:12" x14ac:dyDescent="0.2">
      <c r="A574" s="9"/>
      <c r="B574" s="10"/>
      <c r="C574" s="9"/>
      <c r="D574" s="9"/>
      <c r="E574" s="9"/>
      <c r="F574" s="9"/>
      <c r="G574" s="9"/>
      <c r="H574" s="9"/>
      <c r="I574" s="9"/>
      <c r="J574" s="9"/>
      <c r="K574" s="9"/>
      <c r="L574" s="9"/>
    </row>
    <row r="575" spans="1:12" x14ac:dyDescent="0.2">
      <c r="A575" s="9"/>
      <c r="B575" s="10"/>
      <c r="C575" s="9"/>
      <c r="D575" s="9"/>
      <c r="E575" s="9"/>
      <c r="F575" s="9"/>
      <c r="G575" s="9"/>
      <c r="H575" s="9"/>
      <c r="I575" s="9"/>
      <c r="J575" s="9"/>
      <c r="K575" s="9"/>
      <c r="L575" s="9"/>
    </row>
    <row r="576" spans="1:12" x14ac:dyDescent="0.2">
      <c r="A576" s="9"/>
      <c r="B576" s="10"/>
      <c r="C576" s="9"/>
      <c r="D576" s="9"/>
      <c r="E576" s="9"/>
      <c r="F576" s="9"/>
      <c r="G576" s="9"/>
      <c r="H576" s="9"/>
      <c r="I576" s="9"/>
      <c r="J576" s="9"/>
      <c r="K576" s="9"/>
      <c r="L576" s="9"/>
    </row>
    <row r="577" spans="1:12" x14ac:dyDescent="0.2">
      <c r="A577" s="9"/>
      <c r="B577" s="10"/>
      <c r="C577" s="9"/>
      <c r="D577" s="9"/>
      <c r="E577" s="9"/>
      <c r="F577" s="9"/>
      <c r="G577" s="9"/>
      <c r="H577" s="9"/>
      <c r="I577" s="9"/>
      <c r="J577" s="9"/>
      <c r="K577" s="9"/>
      <c r="L577" s="9"/>
    </row>
    <row r="578" spans="1:12" x14ac:dyDescent="0.2">
      <c r="A578" s="9"/>
      <c r="B578" s="10"/>
      <c r="C578" s="9"/>
      <c r="D578" s="9"/>
      <c r="E578" s="9"/>
      <c r="F578" s="9"/>
      <c r="G578" s="9"/>
      <c r="H578" s="9"/>
      <c r="I578" s="9"/>
      <c r="J578" s="9"/>
      <c r="K578" s="9"/>
      <c r="L578" s="9"/>
    </row>
    <row r="579" spans="1:12" x14ac:dyDescent="0.2">
      <c r="A579" s="9"/>
      <c r="B579" s="10"/>
      <c r="C579" s="9"/>
      <c r="D579" s="9"/>
      <c r="E579" s="9"/>
      <c r="F579" s="9"/>
      <c r="G579" s="9"/>
      <c r="H579" s="9"/>
      <c r="I579" s="9"/>
      <c r="J579" s="9"/>
      <c r="K579" s="9"/>
      <c r="L579" s="9"/>
    </row>
    <row r="580" spans="1:12" x14ac:dyDescent="0.2">
      <c r="A580" s="9"/>
      <c r="B580" s="10"/>
      <c r="C580" s="9"/>
      <c r="D580" s="9"/>
      <c r="E580" s="9"/>
      <c r="F580" s="9"/>
      <c r="G580" s="9"/>
      <c r="H580" s="9"/>
      <c r="I580" s="9"/>
      <c r="J580" s="9"/>
      <c r="K580" s="9"/>
      <c r="L580" s="9"/>
    </row>
    <row r="581" spans="1:12" x14ac:dyDescent="0.2">
      <c r="A581" s="9"/>
      <c r="B581" s="10"/>
      <c r="C581" s="9"/>
      <c r="D581" s="9"/>
      <c r="E581" s="9"/>
      <c r="F581" s="9"/>
      <c r="G581" s="9"/>
      <c r="H581" s="9"/>
      <c r="I581" s="9"/>
      <c r="J581" s="9"/>
      <c r="K581" s="9"/>
      <c r="L581" s="9"/>
    </row>
    <row r="582" spans="1:12" x14ac:dyDescent="0.2">
      <c r="A582" s="9"/>
      <c r="B582" s="10"/>
      <c r="C582" s="9"/>
      <c r="D582" s="9"/>
      <c r="E582" s="9"/>
      <c r="F582" s="9"/>
      <c r="G582" s="9"/>
      <c r="H582" s="9"/>
      <c r="I582" s="9"/>
      <c r="J582" s="9"/>
      <c r="K582" s="9"/>
      <c r="L582" s="9"/>
    </row>
    <row r="583" spans="1:12" x14ac:dyDescent="0.2">
      <c r="A583" s="9"/>
      <c r="B583" s="10"/>
      <c r="C583" s="9"/>
      <c r="D583" s="9"/>
      <c r="E583" s="9"/>
      <c r="F583" s="9"/>
      <c r="G583" s="9"/>
      <c r="H583" s="9"/>
      <c r="I583" s="9"/>
      <c r="J583" s="9"/>
      <c r="K583" s="9"/>
      <c r="L583" s="9"/>
    </row>
    <row r="584" spans="1:12" x14ac:dyDescent="0.2">
      <c r="A584" s="9"/>
      <c r="B584" s="10"/>
      <c r="C584" s="9"/>
      <c r="D584" s="9"/>
      <c r="E584" s="9"/>
      <c r="F584" s="9"/>
      <c r="G584" s="9"/>
      <c r="H584" s="9"/>
      <c r="I584" s="9"/>
      <c r="J584" s="9"/>
      <c r="K584" s="9"/>
      <c r="L584" s="9"/>
    </row>
    <row r="585" spans="1:12" x14ac:dyDescent="0.2">
      <c r="A585" s="9"/>
      <c r="B585" s="10"/>
      <c r="C585" s="9"/>
      <c r="D585" s="9"/>
      <c r="E585" s="9"/>
      <c r="F585" s="9"/>
      <c r="G585" s="9"/>
      <c r="H585" s="9"/>
      <c r="I585" s="9"/>
      <c r="J585" s="9"/>
      <c r="K585" s="9"/>
      <c r="L585" s="9"/>
    </row>
    <row r="586" spans="1:12" x14ac:dyDescent="0.2">
      <c r="A586" s="9"/>
      <c r="B586" s="10"/>
      <c r="C586" s="9"/>
      <c r="D586" s="9"/>
      <c r="E586" s="9"/>
      <c r="F586" s="9"/>
      <c r="G586" s="9"/>
      <c r="H586" s="9"/>
      <c r="I586" s="9"/>
      <c r="J586" s="9"/>
      <c r="K586" s="9"/>
      <c r="L586" s="9"/>
    </row>
    <row r="587" spans="1:12" x14ac:dyDescent="0.2">
      <c r="A587" s="9"/>
      <c r="B587" s="10"/>
      <c r="C587" s="9"/>
      <c r="D587" s="9"/>
      <c r="E587" s="9"/>
      <c r="F587" s="9"/>
      <c r="G587" s="9"/>
      <c r="H587" s="9"/>
      <c r="I587" s="9"/>
      <c r="J587" s="9"/>
      <c r="K587" s="9"/>
      <c r="L587" s="9"/>
    </row>
    <row r="588" spans="1:12" x14ac:dyDescent="0.2">
      <c r="A588" s="9"/>
      <c r="B588" s="10"/>
      <c r="C588" s="9"/>
      <c r="D588" s="9"/>
      <c r="E588" s="9"/>
      <c r="F588" s="9"/>
      <c r="G588" s="9"/>
      <c r="H588" s="9"/>
      <c r="I588" s="9"/>
      <c r="J588" s="9"/>
      <c r="K588" s="9"/>
      <c r="L588" s="9"/>
    </row>
    <row r="589" spans="1:12" x14ac:dyDescent="0.2">
      <c r="A589" s="9"/>
      <c r="B589" s="10"/>
      <c r="C589" s="9"/>
      <c r="D589" s="9"/>
      <c r="E589" s="9"/>
      <c r="F589" s="9"/>
      <c r="G589" s="9"/>
      <c r="H589" s="9"/>
      <c r="I589" s="9"/>
      <c r="J589" s="9"/>
      <c r="K589" s="9"/>
      <c r="L589" s="9"/>
    </row>
    <row r="590" spans="1:12" x14ac:dyDescent="0.2">
      <c r="A590" s="9"/>
      <c r="B590" s="10"/>
      <c r="C590" s="9"/>
      <c r="D590" s="9"/>
      <c r="E590" s="9"/>
      <c r="F590" s="9"/>
      <c r="G590" s="9"/>
      <c r="H590" s="9"/>
      <c r="I590" s="9"/>
      <c r="J590" s="9"/>
      <c r="K590" s="9"/>
      <c r="L590" s="9"/>
    </row>
    <row r="591" spans="1:12" x14ac:dyDescent="0.2">
      <c r="A591" s="9"/>
      <c r="B591" s="10"/>
      <c r="C591" s="9"/>
      <c r="D591" s="9"/>
      <c r="E591" s="9"/>
      <c r="F591" s="9"/>
      <c r="G591" s="9"/>
      <c r="H591" s="9"/>
      <c r="I591" s="9"/>
      <c r="J591" s="9"/>
      <c r="K591" s="9"/>
      <c r="L591" s="9"/>
    </row>
    <row r="592" spans="1:12" x14ac:dyDescent="0.2">
      <c r="A592" s="9"/>
      <c r="B592" s="10"/>
      <c r="C592" s="9"/>
      <c r="D592" s="9"/>
      <c r="E592" s="9"/>
      <c r="F592" s="9"/>
      <c r="G592" s="9"/>
      <c r="H592" s="9"/>
      <c r="I592" s="9"/>
      <c r="J592" s="9"/>
      <c r="K592" s="9"/>
      <c r="L592" s="9"/>
    </row>
    <row r="593" spans="1:12" x14ac:dyDescent="0.2">
      <c r="A593" s="9"/>
      <c r="B593" s="10"/>
      <c r="C593" s="9"/>
      <c r="D593" s="9"/>
      <c r="E593" s="9"/>
      <c r="F593" s="9"/>
      <c r="G593" s="9"/>
      <c r="H593" s="9"/>
      <c r="I593" s="9"/>
      <c r="J593" s="9"/>
      <c r="K593" s="9"/>
      <c r="L593" s="9"/>
    </row>
    <row r="594" spans="1:12" x14ac:dyDescent="0.2">
      <c r="A594" s="9"/>
      <c r="B594" s="10"/>
      <c r="C594" s="9"/>
      <c r="D594" s="9"/>
      <c r="E594" s="9"/>
      <c r="F594" s="9"/>
      <c r="G594" s="9"/>
      <c r="H594" s="9"/>
      <c r="I594" s="9"/>
      <c r="J594" s="9"/>
      <c r="K594" s="9"/>
      <c r="L594" s="9"/>
    </row>
    <row r="595" spans="1:12" x14ac:dyDescent="0.2">
      <c r="A595" s="9"/>
      <c r="B595" s="10"/>
      <c r="C595" s="9"/>
      <c r="D595" s="9"/>
      <c r="E595" s="9"/>
      <c r="F595" s="9"/>
      <c r="G595" s="9"/>
      <c r="H595" s="9"/>
      <c r="I595" s="9"/>
      <c r="J595" s="9"/>
      <c r="K595" s="9"/>
      <c r="L595" s="9"/>
    </row>
    <row r="596" spans="1:12" x14ac:dyDescent="0.2">
      <c r="A596" s="9"/>
      <c r="B596" s="10"/>
      <c r="C596" s="9"/>
      <c r="D596" s="9"/>
      <c r="E596" s="9"/>
      <c r="F596" s="9"/>
      <c r="G596" s="9"/>
      <c r="H596" s="9"/>
      <c r="I596" s="9"/>
      <c r="J596" s="9"/>
      <c r="K596" s="9"/>
      <c r="L596" s="9"/>
    </row>
    <row r="597" spans="1:12" x14ac:dyDescent="0.2">
      <c r="A597" s="9"/>
      <c r="B597" s="10"/>
      <c r="C597" s="9"/>
      <c r="D597" s="9"/>
      <c r="E597" s="9"/>
      <c r="F597" s="9"/>
      <c r="G597" s="9"/>
      <c r="H597" s="9"/>
      <c r="I597" s="9"/>
      <c r="J597" s="9"/>
      <c r="K597" s="9"/>
      <c r="L597" s="9"/>
    </row>
    <row r="598" spans="1:12" x14ac:dyDescent="0.2">
      <c r="A598" s="9"/>
      <c r="B598" s="10"/>
      <c r="C598" s="9"/>
      <c r="D598" s="9"/>
      <c r="E598" s="9"/>
      <c r="F598" s="9"/>
      <c r="G598" s="9"/>
      <c r="H598" s="9"/>
      <c r="I598" s="9"/>
      <c r="J598" s="9"/>
      <c r="K598" s="9"/>
      <c r="L598" s="9"/>
    </row>
    <row r="599" spans="1:12" x14ac:dyDescent="0.2">
      <c r="A599" s="9"/>
      <c r="B599" s="10"/>
      <c r="C599" s="9"/>
      <c r="D599" s="9"/>
      <c r="E599" s="9"/>
      <c r="F599" s="9"/>
      <c r="G599" s="9"/>
      <c r="H599" s="9"/>
      <c r="I599" s="9"/>
      <c r="J599" s="9"/>
      <c r="K599" s="9"/>
      <c r="L599" s="9"/>
    </row>
    <row r="600" spans="1:12" x14ac:dyDescent="0.2">
      <c r="A600" s="9"/>
      <c r="B600" s="10"/>
      <c r="C600" s="9"/>
      <c r="D600" s="9"/>
      <c r="E600" s="9"/>
      <c r="F600" s="9"/>
      <c r="G600" s="9"/>
      <c r="H600" s="9"/>
      <c r="I600" s="9"/>
      <c r="J600" s="9"/>
      <c r="K600" s="9"/>
      <c r="L600" s="9"/>
    </row>
    <row r="601" spans="1:12" x14ac:dyDescent="0.2">
      <c r="A601" s="9"/>
      <c r="B601" s="10"/>
      <c r="C601" s="9"/>
      <c r="D601" s="9"/>
      <c r="E601" s="9"/>
      <c r="F601" s="9"/>
      <c r="G601" s="9"/>
      <c r="H601" s="9"/>
      <c r="I601" s="9"/>
      <c r="J601" s="9"/>
      <c r="K601" s="9"/>
      <c r="L601" s="9"/>
    </row>
    <row r="602" spans="1:12" x14ac:dyDescent="0.2">
      <c r="A602" s="9"/>
      <c r="B602" s="10"/>
      <c r="C602" s="9"/>
      <c r="D602" s="9"/>
      <c r="E602" s="9"/>
      <c r="F602" s="9"/>
      <c r="G602" s="9"/>
      <c r="H602" s="9"/>
      <c r="I602" s="9"/>
      <c r="J602" s="9"/>
      <c r="K602" s="9"/>
      <c r="L602" s="9"/>
    </row>
    <row r="603" spans="1:12" x14ac:dyDescent="0.2">
      <c r="A603" s="9"/>
      <c r="B603" s="10"/>
      <c r="C603" s="9"/>
      <c r="D603" s="9"/>
      <c r="E603" s="9"/>
      <c r="F603" s="9"/>
      <c r="G603" s="9"/>
      <c r="H603" s="9"/>
      <c r="I603" s="9"/>
      <c r="J603" s="9"/>
      <c r="K603" s="9"/>
      <c r="L603" s="9"/>
    </row>
    <row r="604" spans="1:12" x14ac:dyDescent="0.2">
      <c r="A604" s="9"/>
      <c r="B604" s="10"/>
      <c r="C604" s="9"/>
      <c r="D604" s="9"/>
      <c r="E604" s="9"/>
      <c r="F604" s="9"/>
      <c r="G604" s="9"/>
      <c r="H604" s="9"/>
      <c r="I604" s="9"/>
      <c r="J604" s="9"/>
      <c r="K604" s="9"/>
      <c r="L604" s="9"/>
    </row>
    <row r="605" spans="1:12" x14ac:dyDescent="0.2">
      <c r="A605" s="9"/>
      <c r="B605" s="10"/>
      <c r="C605" s="9"/>
      <c r="D605" s="9"/>
      <c r="E605" s="9"/>
      <c r="F605" s="9"/>
      <c r="G605" s="9"/>
      <c r="H605" s="9"/>
      <c r="I605" s="9"/>
      <c r="J605" s="9"/>
      <c r="K605" s="9"/>
      <c r="L605" s="9"/>
    </row>
    <row r="606" spans="1:12" x14ac:dyDescent="0.2">
      <c r="A606" s="9"/>
      <c r="B606" s="10"/>
      <c r="C606" s="9"/>
      <c r="D606" s="9"/>
      <c r="E606" s="9"/>
      <c r="F606" s="9"/>
      <c r="G606" s="9"/>
      <c r="H606" s="9"/>
      <c r="I606" s="9"/>
      <c r="J606" s="9"/>
      <c r="K606" s="9"/>
      <c r="L606" s="9"/>
    </row>
    <row r="607" spans="1:12" x14ac:dyDescent="0.2">
      <c r="A607" s="9"/>
      <c r="B607" s="10"/>
      <c r="C607" s="9"/>
      <c r="D607" s="9"/>
      <c r="E607" s="9"/>
      <c r="F607" s="9"/>
      <c r="G607" s="9"/>
      <c r="H607" s="9"/>
      <c r="I607" s="9"/>
      <c r="J607" s="9"/>
      <c r="K607" s="9"/>
      <c r="L607" s="9"/>
    </row>
    <row r="608" spans="1:12" x14ac:dyDescent="0.2">
      <c r="A608" s="9"/>
      <c r="B608" s="10"/>
      <c r="C608" s="9"/>
      <c r="D608" s="9"/>
      <c r="E608" s="9"/>
      <c r="F608" s="9"/>
      <c r="G608" s="9"/>
      <c r="H608" s="9"/>
      <c r="I608" s="9"/>
      <c r="J608" s="9"/>
      <c r="K608" s="9"/>
      <c r="L608" s="9"/>
    </row>
    <row r="609" spans="1:12" x14ac:dyDescent="0.2">
      <c r="A609" s="9"/>
      <c r="B609" s="10"/>
      <c r="C609" s="9"/>
      <c r="D609" s="9"/>
      <c r="E609" s="9"/>
      <c r="F609" s="9"/>
      <c r="G609" s="9"/>
      <c r="H609" s="9"/>
      <c r="I609" s="9"/>
      <c r="J609" s="9"/>
      <c r="K609" s="9"/>
      <c r="L609" s="9"/>
    </row>
    <row r="610" spans="1:12" x14ac:dyDescent="0.2">
      <c r="A610" s="9"/>
      <c r="B610" s="10"/>
      <c r="C610" s="9"/>
      <c r="D610" s="9"/>
      <c r="E610" s="9"/>
      <c r="F610" s="9"/>
      <c r="G610" s="9"/>
      <c r="H610" s="9"/>
      <c r="I610" s="9"/>
      <c r="J610" s="9"/>
      <c r="K610" s="9"/>
      <c r="L610" s="9"/>
    </row>
    <row r="611" spans="1:12" x14ac:dyDescent="0.2">
      <c r="A611" s="9"/>
      <c r="B611" s="10"/>
      <c r="C611" s="9"/>
      <c r="D611" s="9"/>
      <c r="E611" s="9"/>
      <c r="F611" s="9"/>
      <c r="G611" s="9"/>
      <c r="H611" s="9"/>
      <c r="I611" s="9"/>
      <c r="J611" s="9"/>
      <c r="K611" s="9"/>
      <c r="L611" s="9"/>
    </row>
    <row r="612" spans="1:12" x14ac:dyDescent="0.2">
      <c r="A612" s="9"/>
      <c r="B612" s="10"/>
      <c r="C612" s="9"/>
      <c r="D612" s="9"/>
      <c r="E612" s="9"/>
      <c r="F612" s="9"/>
      <c r="G612" s="9"/>
      <c r="H612" s="9"/>
      <c r="I612" s="9"/>
      <c r="J612" s="9"/>
      <c r="K612" s="9"/>
      <c r="L612" s="9"/>
    </row>
    <row r="613" spans="1:12" x14ac:dyDescent="0.2">
      <c r="A613" s="9"/>
      <c r="B613" s="10"/>
      <c r="C613" s="9"/>
      <c r="D613" s="9"/>
      <c r="E613" s="9"/>
      <c r="F613" s="9"/>
      <c r="G613" s="9"/>
      <c r="H613" s="9"/>
      <c r="I613" s="9"/>
      <c r="J613" s="9"/>
      <c r="K613" s="9"/>
      <c r="L613" s="9"/>
    </row>
    <row r="614" spans="1:12" x14ac:dyDescent="0.2">
      <c r="A614" s="9"/>
      <c r="B614" s="10"/>
      <c r="C614" s="9"/>
      <c r="D614" s="9"/>
      <c r="E614" s="9"/>
      <c r="F614" s="9"/>
      <c r="G614" s="9"/>
      <c r="H614" s="9"/>
      <c r="I614" s="9"/>
      <c r="J614" s="9"/>
      <c r="K614" s="9"/>
      <c r="L614" s="9"/>
    </row>
    <row r="615" spans="1:12" x14ac:dyDescent="0.2">
      <c r="A615" s="9"/>
      <c r="B615" s="10"/>
      <c r="C615" s="9"/>
      <c r="D615" s="9"/>
      <c r="E615" s="9"/>
      <c r="F615" s="9"/>
      <c r="G615" s="9"/>
      <c r="H615" s="9"/>
      <c r="I615" s="9"/>
      <c r="J615" s="9"/>
      <c r="K615" s="9"/>
      <c r="L615" s="9"/>
    </row>
    <row r="616" spans="1:12" x14ac:dyDescent="0.2">
      <c r="A616" s="9"/>
      <c r="B616" s="10"/>
      <c r="C616" s="9"/>
      <c r="D616" s="9"/>
      <c r="E616" s="9"/>
      <c r="F616" s="9"/>
      <c r="G616" s="9"/>
      <c r="H616" s="9"/>
      <c r="I616" s="9"/>
      <c r="J616" s="9"/>
      <c r="K616" s="9"/>
      <c r="L616" s="9"/>
    </row>
    <row r="617" spans="1:12" x14ac:dyDescent="0.2">
      <c r="A617" s="9"/>
      <c r="B617" s="10"/>
      <c r="C617" s="9"/>
      <c r="D617" s="9"/>
      <c r="E617" s="9"/>
      <c r="F617" s="9"/>
      <c r="G617" s="9"/>
      <c r="H617" s="9"/>
      <c r="I617" s="9"/>
      <c r="J617" s="9"/>
      <c r="K617" s="9"/>
      <c r="L617" s="9"/>
    </row>
    <row r="618" spans="1:12" x14ac:dyDescent="0.2">
      <c r="A618" s="9"/>
      <c r="B618" s="10"/>
      <c r="C618" s="9"/>
      <c r="D618" s="9"/>
      <c r="E618" s="9"/>
      <c r="F618" s="9"/>
      <c r="G618" s="9"/>
      <c r="H618" s="9"/>
      <c r="I618" s="9"/>
      <c r="J618" s="9"/>
      <c r="K618" s="9"/>
      <c r="L618" s="9"/>
    </row>
    <row r="619" spans="1:12" x14ac:dyDescent="0.2">
      <c r="A619" s="9"/>
      <c r="B619" s="10"/>
      <c r="C619" s="9"/>
      <c r="D619" s="9"/>
      <c r="E619" s="9"/>
      <c r="F619" s="9"/>
      <c r="G619" s="9"/>
      <c r="H619" s="9"/>
      <c r="I619" s="9"/>
      <c r="J619" s="9"/>
      <c r="K619" s="9"/>
      <c r="L619" s="9"/>
    </row>
    <row r="620" spans="1:12" x14ac:dyDescent="0.2">
      <c r="A620" s="9"/>
      <c r="B620" s="10"/>
      <c r="C620" s="9"/>
      <c r="D620" s="9"/>
      <c r="E620" s="9"/>
      <c r="F620" s="9"/>
      <c r="G620" s="9"/>
      <c r="H620" s="9"/>
      <c r="I620" s="9"/>
      <c r="J620" s="9"/>
      <c r="K620" s="9"/>
      <c r="L620" s="9"/>
    </row>
    <row r="621" spans="1:12" x14ac:dyDescent="0.2">
      <c r="A621" s="9"/>
      <c r="B621" s="10"/>
      <c r="C621" s="9"/>
      <c r="D621" s="9"/>
      <c r="E621" s="9"/>
      <c r="F621" s="9"/>
      <c r="G621" s="9"/>
      <c r="H621" s="9"/>
      <c r="I621" s="9"/>
      <c r="J621" s="9"/>
      <c r="K621" s="9"/>
      <c r="L621" s="9"/>
    </row>
    <row r="622" spans="1:12" x14ac:dyDescent="0.2">
      <c r="A622" s="9"/>
      <c r="B622" s="10"/>
      <c r="C622" s="9"/>
      <c r="D622" s="9"/>
      <c r="E622" s="9"/>
      <c r="F622" s="9"/>
      <c r="G622" s="9"/>
      <c r="H622" s="9"/>
      <c r="I622" s="9"/>
      <c r="J622" s="9"/>
      <c r="K622" s="9"/>
      <c r="L622" s="9"/>
    </row>
    <row r="623" spans="1:12" x14ac:dyDescent="0.2">
      <c r="A623" s="9"/>
      <c r="B623" s="10"/>
      <c r="C623" s="9"/>
      <c r="D623" s="9"/>
      <c r="E623" s="9"/>
      <c r="F623" s="9"/>
      <c r="G623" s="9"/>
      <c r="H623" s="9"/>
      <c r="I623" s="9"/>
      <c r="J623" s="9"/>
      <c r="K623" s="9"/>
      <c r="L623" s="9"/>
    </row>
    <row r="624" spans="1:12" x14ac:dyDescent="0.2">
      <c r="A624" s="9"/>
      <c r="B624" s="10"/>
      <c r="C624" s="9"/>
      <c r="D624" s="9"/>
      <c r="E624" s="9"/>
      <c r="F624" s="9"/>
      <c r="G624" s="9"/>
      <c r="H624" s="9"/>
      <c r="I624" s="9"/>
      <c r="J624" s="9"/>
      <c r="K624" s="9"/>
      <c r="L624" s="9"/>
    </row>
    <row r="625" spans="1:12" x14ac:dyDescent="0.2">
      <c r="A625" s="9"/>
      <c r="B625" s="10"/>
      <c r="C625" s="9"/>
      <c r="D625" s="9"/>
      <c r="E625" s="9"/>
      <c r="F625" s="9"/>
      <c r="G625" s="9"/>
      <c r="H625" s="9"/>
      <c r="I625" s="9"/>
      <c r="J625" s="9"/>
      <c r="K625" s="9"/>
      <c r="L625" s="9"/>
    </row>
    <row r="626" spans="1:12" x14ac:dyDescent="0.2">
      <c r="A626" s="9"/>
      <c r="B626" s="10"/>
      <c r="C626" s="9"/>
      <c r="D626" s="9"/>
      <c r="E626" s="9"/>
      <c r="F626" s="9"/>
      <c r="G626" s="9"/>
      <c r="H626" s="9"/>
      <c r="I626" s="9"/>
      <c r="J626" s="9"/>
      <c r="K626" s="9"/>
      <c r="L626" s="9"/>
    </row>
    <row r="627" spans="1:12" x14ac:dyDescent="0.2">
      <c r="A627" s="9"/>
      <c r="B627" s="10"/>
      <c r="C627" s="9"/>
      <c r="D627" s="9"/>
      <c r="E627" s="9"/>
      <c r="F627" s="9"/>
      <c r="G627" s="9"/>
      <c r="H627" s="9"/>
      <c r="I627" s="9"/>
      <c r="J627" s="9"/>
      <c r="K627" s="9"/>
      <c r="L627" s="9"/>
    </row>
    <row r="628" spans="1:12" x14ac:dyDescent="0.2">
      <c r="A628" s="9"/>
      <c r="B628" s="10"/>
      <c r="C628" s="9"/>
      <c r="D628" s="9"/>
      <c r="E628" s="9"/>
      <c r="F628" s="9"/>
      <c r="G628" s="9"/>
      <c r="H628" s="9"/>
      <c r="I628" s="9"/>
      <c r="J628" s="9"/>
      <c r="K628" s="9"/>
      <c r="L628" s="9"/>
    </row>
    <row r="629" spans="1:12" x14ac:dyDescent="0.2">
      <c r="A629" s="9"/>
      <c r="B629" s="10"/>
      <c r="C629" s="9"/>
      <c r="D629" s="9"/>
      <c r="E629" s="9"/>
      <c r="F629" s="9"/>
      <c r="G629" s="9"/>
      <c r="H629" s="9"/>
      <c r="I629" s="9"/>
      <c r="J629" s="9"/>
      <c r="K629" s="9"/>
      <c r="L629" s="9"/>
    </row>
    <row r="630" spans="1:12" x14ac:dyDescent="0.2">
      <c r="A630" s="9"/>
      <c r="B630" s="10"/>
      <c r="C630" s="9"/>
      <c r="D630" s="9"/>
      <c r="E630" s="9"/>
      <c r="F630" s="9"/>
      <c r="G630" s="9"/>
      <c r="H630" s="9"/>
      <c r="I630" s="9"/>
      <c r="J630" s="9"/>
      <c r="K630" s="9"/>
      <c r="L630" s="9"/>
    </row>
    <row r="631" spans="1:12" x14ac:dyDescent="0.2">
      <c r="A631" s="9"/>
      <c r="B631" s="10"/>
      <c r="C631" s="9"/>
      <c r="D631" s="9"/>
      <c r="E631" s="9"/>
      <c r="F631" s="9"/>
      <c r="G631" s="9"/>
      <c r="H631" s="9"/>
      <c r="I631" s="9"/>
      <c r="J631" s="9"/>
      <c r="K631" s="9"/>
      <c r="L631" s="9"/>
    </row>
    <row r="632" spans="1:12" x14ac:dyDescent="0.2">
      <c r="A632" s="9"/>
      <c r="B632" s="10"/>
      <c r="C632" s="9"/>
      <c r="D632" s="9"/>
      <c r="E632" s="9"/>
      <c r="F632" s="9"/>
      <c r="G632" s="9"/>
      <c r="H632" s="9"/>
      <c r="I632" s="9"/>
      <c r="J632" s="9"/>
      <c r="K632" s="9"/>
      <c r="L632" s="9"/>
    </row>
    <row r="633" spans="1:12" x14ac:dyDescent="0.2">
      <c r="A633" s="9"/>
      <c r="B633" s="10"/>
      <c r="C633" s="9"/>
      <c r="D633" s="9"/>
      <c r="E633" s="9"/>
      <c r="F633" s="9"/>
      <c r="G633" s="9"/>
      <c r="H633" s="9"/>
      <c r="I633" s="9"/>
      <c r="J633" s="9"/>
      <c r="K633" s="9"/>
      <c r="L633" s="9"/>
    </row>
    <row r="634" spans="1:12" x14ac:dyDescent="0.2">
      <c r="A634" s="9"/>
      <c r="B634" s="10"/>
      <c r="C634" s="9"/>
      <c r="D634" s="9"/>
      <c r="E634" s="9"/>
      <c r="F634" s="9"/>
      <c r="G634" s="9"/>
      <c r="H634" s="9"/>
      <c r="I634" s="9"/>
      <c r="J634" s="9"/>
      <c r="K634" s="9"/>
      <c r="L634" s="9"/>
    </row>
    <row r="635" spans="1:12" x14ac:dyDescent="0.2">
      <c r="A635" s="9"/>
      <c r="B635" s="10"/>
      <c r="C635" s="9"/>
      <c r="D635" s="9"/>
      <c r="E635" s="9"/>
      <c r="F635" s="9"/>
      <c r="G635" s="9"/>
      <c r="H635" s="9"/>
      <c r="I635" s="9"/>
      <c r="J635" s="9"/>
      <c r="K635" s="9"/>
      <c r="L635" s="9"/>
    </row>
    <row r="636" spans="1:12" x14ac:dyDescent="0.2">
      <c r="A636" s="9"/>
      <c r="B636" s="10"/>
      <c r="C636" s="9"/>
      <c r="D636" s="9"/>
      <c r="E636" s="9"/>
      <c r="F636" s="9"/>
      <c r="G636" s="9"/>
      <c r="H636" s="9"/>
      <c r="I636" s="9"/>
      <c r="J636" s="9"/>
      <c r="K636" s="9"/>
      <c r="L636" s="9"/>
    </row>
    <row r="637" spans="1:12" x14ac:dyDescent="0.2">
      <c r="A637" s="9"/>
      <c r="B637" s="10"/>
      <c r="C637" s="9"/>
      <c r="D637" s="9"/>
      <c r="E637" s="9"/>
      <c r="F637" s="9"/>
      <c r="G637" s="9"/>
      <c r="H637" s="9"/>
      <c r="I637" s="9"/>
      <c r="J637" s="9"/>
      <c r="K637" s="9"/>
      <c r="L637" s="9"/>
    </row>
    <row r="638" spans="1:12" x14ac:dyDescent="0.2">
      <c r="A638" s="9"/>
      <c r="B638" s="10"/>
      <c r="C638" s="9"/>
      <c r="D638" s="9"/>
      <c r="E638" s="9"/>
      <c r="F638" s="9"/>
      <c r="G638" s="9"/>
      <c r="H638" s="9"/>
      <c r="I638" s="9"/>
      <c r="J638" s="9"/>
      <c r="K638" s="9"/>
      <c r="L638" s="9"/>
    </row>
    <row r="639" spans="1:12" x14ac:dyDescent="0.2">
      <c r="A639" s="9"/>
      <c r="B639" s="10"/>
      <c r="C639" s="9"/>
      <c r="D639" s="9"/>
      <c r="E639" s="9"/>
      <c r="F639" s="9"/>
      <c r="G639" s="9"/>
      <c r="H639" s="9"/>
      <c r="I639" s="9"/>
      <c r="J639" s="9"/>
      <c r="K639" s="9"/>
      <c r="L639" s="9"/>
    </row>
    <row r="640" spans="1:12" x14ac:dyDescent="0.2">
      <c r="A640" s="9"/>
      <c r="B640" s="10"/>
      <c r="C640" s="9"/>
      <c r="D640" s="9"/>
      <c r="E640" s="9"/>
      <c r="F640" s="9"/>
      <c r="G640" s="9"/>
      <c r="H640" s="9"/>
      <c r="I640" s="9"/>
      <c r="J640" s="9"/>
      <c r="K640" s="9"/>
      <c r="L640" s="9"/>
    </row>
    <row r="641" spans="1:12" x14ac:dyDescent="0.2">
      <c r="A641" s="9"/>
      <c r="B641" s="10"/>
      <c r="C641" s="9"/>
      <c r="D641" s="9"/>
      <c r="E641" s="9"/>
      <c r="F641" s="9"/>
      <c r="G641" s="9"/>
      <c r="H641" s="9"/>
      <c r="I641" s="9"/>
      <c r="J641" s="9"/>
      <c r="K641" s="9"/>
      <c r="L641" s="9"/>
    </row>
    <row r="642" spans="1:12" x14ac:dyDescent="0.2">
      <c r="A642" s="9"/>
      <c r="B642" s="10"/>
      <c r="C642" s="9"/>
      <c r="D642" s="9"/>
      <c r="E642" s="9"/>
      <c r="F642" s="9"/>
      <c r="G642" s="9"/>
      <c r="H642" s="9"/>
      <c r="I642" s="9"/>
      <c r="J642" s="9"/>
      <c r="K642" s="9"/>
      <c r="L642" s="9"/>
    </row>
    <row r="643" spans="1:12" x14ac:dyDescent="0.2">
      <c r="A643" s="9"/>
      <c r="B643" s="10"/>
      <c r="C643" s="9"/>
      <c r="D643" s="9"/>
      <c r="E643" s="9"/>
      <c r="F643" s="9"/>
      <c r="G643" s="9"/>
      <c r="H643" s="9"/>
      <c r="I643" s="9"/>
      <c r="J643" s="9"/>
      <c r="K643" s="9"/>
      <c r="L643" s="9"/>
    </row>
    <row r="644" spans="1:12" x14ac:dyDescent="0.2">
      <c r="A644" s="9"/>
      <c r="B644" s="10"/>
      <c r="C644" s="9"/>
      <c r="D644" s="9"/>
      <c r="E644" s="9"/>
      <c r="F644" s="9"/>
      <c r="G644" s="9"/>
      <c r="H644" s="9"/>
      <c r="I644" s="9"/>
      <c r="J644" s="9"/>
      <c r="K644" s="9"/>
      <c r="L644" s="9"/>
    </row>
    <row r="645" spans="1:12" x14ac:dyDescent="0.2">
      <c r="A645" s="9"/>
      <c r="B645" s="10"/>
      <c r="C645" s="9"/>
      <c r="D645" s="9"/>
      <c r="E645" s="9"/>
      <c r="F645" s="9"/>
      <c r="G645" s="9"/>
      <c r="H645" s="9"/>
      <c r="I645" s="9"/>
      <c r="J645" s="9"/>
      <c r="K645" s="9"/>
      <c r="L645" s="9"/>
    </row>
    <row r="646" spans="1:12" x14ac:dyDescent="0.2">
      <c r="A646" s="9"/>
      <c r="B646" s="10"/>
      <c r="C646" s="9"/>
      <c r="D646" s="9"/>
      <c r="E646" s="9"/>
      <c r="F646" s="9"/>
      <c r="G646" s="9"/>
      <c r="H646" s="9"/>
      <c r="I646" s="9"/>
      <c r="J646" s="9"/>
      <c r="K646" s="9"/>
      <c r="L646" s="9"/>
    </row>
    <row r="647" spans="1:12" x14ac:dyDescent="0.2">
      <c r="A647" s="9"/>
      <c r="B647" s="10"/>
      <c r="C647" s="9"/>
      <c r="D647" s="9"/>
      <c r="E647" s="9"/>
      <c r="F647" s="9"/>
      <c r="G647" s="9"/>
      <c r="H647" s="9"/>
      <c r="I647" s="9"/>
      <c r="J647" s="9"/>
      <c r="K647" s="9"/>
      <c r="L647" s="9"/>
    </row>
    <row r="648" spans="1:12" x14ac:dyDescent="0.2">
      <c r="A648" s="9"/>
      <c r="B648" s="10"/>
      <c r="C648" s="9"/>
      <c r="D648" s="9"/>
      <c r="E648" s="9"/>
      <c r="F648" s="9"/>
      <c r="G648" s="9"/>
      <c r="H648" s="9"/>
      <c r="I648" s="9"/>
      <c r="J648" s="9"/>
      <c r="K648" s="9"/>
      <c r="L648" s="9"/>
    </row>
    <row r="649" spans="1:12" x14ac:dyDescent="0.2">
      <c r="A649" s="9"/>
      <c r="B649" s="10"/>
      <c r="C649" s="9"/>
      <c r="D649" s="9"/>
      <c r="E649" s="9"/>
      <c r="F649" s="9"/>
      <c r="G649" s="9"/>
      <c r="H649" s="9"/>
      <c r="I649" s="9"/>
      <c r="J649" s="9"/>
      <c r="K649" s="9"/>
      <c r="L649" s="9"/>
    </row>
    <row r="650" spans="1:12" x14ac:dyDescent="0.2">
      <c r="A650" s="9"/>
      <c r="B650" s="10"/>
      <c r="C650" s="9"/>
      <c r="D650" s="9"/>
      <c r="E650" s="9"/>
      <c r="F650" s="9"/>
      <c r="G650" s="9"/>
      <c r="H650" s="9"/>
      <c r="I650" s="9"/>
      <c r="J650" s="9"/>
      <c r="K650" s="9"/>
      <c r="L650" s="9"/>
    </row>
    <row r="651" spans="1:12" x14ac:dyDescent="0.2">
      <c r="A651" s="9"/>
      <c r="B651" s="10"/>
      <c r="C651" s="9"/>
      <c r="D651" s="9"/>
      <c r="E651" s="9"/>
      <c r="F651" s="9"/>
      <c r="G651" s="9"/>
      <c r="H651" s="9"/>
      <c r="I651" s="9"/>
      <c r="J651" s="9"/>
      <c r="K651" s="9"/>
      <c r="L651" s="9"/>
    </row>
    <row r="652" spans="1:12" x14ac:dyDescent="0.2">
      <c r="A652" s="9"/>
      <c r="B652" s="10"/>
      <c r="C652" s="9"/>
      <c r="D652" s="9"/>
      <c r="E652" s="9"/>
      <c r="F652" s="9"/>
      <c r="G652" s="9"/>
      <c r="H652" s="9"/>
      <c r="I652" s="9"/>
      <c r="J652" s="9"/>
      <c r="K652" s="9"/>
      <c r="L652" s="9"/>
    </row>
    <row r="653" spans="1:12" x14ac:dyDescent="0.2">
      <c r="A653" s="9"/>
      <c r="B653" s="10"/>
      <c r="C653" s="9"/>
      <c r="D653" s="9"/>
      <c r="E653" s="9"/>
      <c r="F653" s="9"/>
      <c r="G653" s="9"/>
      <c r="H653" s="9"/>
      <c r="I653" s="9"/>
      <c r="J653" s="9"/>
      <c r="K653" s="9"/>
      <c r="L653" s="9"/>
    </row>
    <row r="654" spans="1:12" x14ac:dyDescent="0.2">
      <c r="A654" s="9"/>
      <c r="B654" s="10"/>
      <c r="C654" s="9"/>
      <c r="D654" s="9"/>
      <c r="E654" s="9"/>
      <c r="F654" s="9"/>
      <c r="G654" s="9"/>
      <c r="H654" s="9"/>
      <c r="I654" s="9"/>
      <c r="J654" s="9"/>
      <c r="K654" s="9"/>
      <c r="L654" s="9"/>
    </row>
    <row r="655" spans="1:12" x14ac:dyDescent="0.2">
      <c r="A655" s="9"/>
      <c r="B655" s="10"/>
      <c r="C655" s="9"/>
      <c r="D655" s="9"/>
      <c r="E655" s="9"/>
      <c r="F655" s="9"/>
      <c r="G655" s="9"/>
      <c r="H655" s="9"/>
      <c r="I655" s="9"/>
      <c r="J655" s="9"/>
      <c r="K655" s="9"/>
      <c r="L655" s="9"/>
    </row>
    <row r="656" spans="1:12" x14ac:dyDescent="0.2">
      <c r="A656" s="9"/>
      <c r="B656" s="10"/>
      <c r="C656" s="9"/>
      <c r="D656" s="9"/>
      <c r="E656" s="9"/>
      <c r="F656" s="9"/>
      <c r="G656" s="9"/>
      <c r="H656" s="9"/>
      <c r="I656" s="9"/>
      <c r="J656" s="9"/>
      <c r="K656" s="9"/>
      <c r="L656" s="9"/>
    </row>
    <row r="657" spans="1:12" x14ac:dyDescent="0.2">
      <c r="A657" s="9"/>
      <c r="B657" s="10"/>
      <c r="C657" s="9"/>
      <c r="D657" s="9"/>
      <c r="E657" s="9"/>
      <c r="F657" s="9"/>
      <c r="G657" s="9"/>
      <c r="H657" s="9"/>
      <c r="I657" s="9"/>
      <c r="J657" s="9"/>
      <c r="K657" s="9"/>
      <c r="L657" s="9"/>
    </row>
    <row r="658" spans="1:12" x14ac:dyDescent="0.2">
      <c r="A658" s="9"/>
      <c r="B658" s="10"/>
      <c r="C658" s="9"/>
      <c r="D658" s="9"/>
      <c r="E658" s="9"/>
      <c r="F658" s="9"/>
      <c r="G658" s="9"/>
      <c r="H658" s="9"/>
      <c r="I658" s="9"/>
      <c r="J658" s="9"/>
      <c r="K658" s="9"/>
      <c r="L658" s="9"/>
    </row>
    <row r="659" spans="1:12" x14ac:dyDescent="0.2">
      <c r="A659" s="9"/>
      <c r="B659" s="10"/>
      <c r="C659" s="9"/>
      <c r="D659" s="9"/>
      <c r="E659" s="9"/>
      <c r="F659" s="9"/>
      <c r="G659" s="9"/>
      <c r="H659" s="9"/>
      <c r="I659" s="9"/>
      <c r="J659" s="9"/>
      <c r="K659" s="9"/>
      <c r="L659" s="9"/>
    </row>
    <row r="660" spans="1:12" x14ac:dyDescent="0.2">
      <c r="A660" s="9"/>
      <c r="B660" s="10"/>
      <c r="C660" s="9"/>
      <c r="D660" s="9"/>
      <c r="E660" s="9"/>
      <c r="F660" s="9"/>
      <c r="G660" s="9"/>
      <c r="H660" s="9"/>
      <c r="I660" s="9"/>
      <c r="J660" s="9"/>
      <c r="K660" s="9"/>
      <c r="L660" s="9"/>
    </row>
    <row r="661" spans="1:12" x14ac:dyDescent="0.2">
      <c r="A661" s="9"/>
      <c r="B661" s="10"/>
      <c r="C661" s="9"/>
      <c r="D661" s="9"/>
      <c r="E661" s="9"/>
      <c r="F661" s="9"/>
      <c r="G661" s="9"/>
      <c r="H661" s="9"/>
      <c r="I661" s="9"/>
      <c r="J661" s="9"/>
      <c r="K661" s="9"/>
      <c r="L661" s="9"/>
    </row>
    <row r="662" spans="1:12" x14ac:dyDescent="0.2">
      <c r="A662" s="9"/>
      <c r="B662" s="10"/>
      <c r="C662" s="9"/>
      <c r="D662" s="9"/>
      <c r="E662" s="9"/>
      <c r="F662" s="9"/>
      <c r="G662" s="9"/>
      <c r="H662" s="9"/>
      <c r="I662" s="9"/>
      <c r="J662" s="9"/>
      <c r="K662" s="9"/>
      <c r="L662" s="9"/>
    </row>
    <row r="663" spans="1:12" x14ac:dyDescent="0.2">
      <c r="A663" s="9"/>
      <c r="B663" s="10"/>
      <c r="C663" s="9"/>
      <c r="D663" s="9"/>
      <c r="E663" s="9"/>
      <c r="F663" s="9"/>
      <c r="G663" s="9"/>
      <c r="H663" s="9"/>
      <c r="I663" s="9"/>
      <c r="J663" s="9"/>
      <c r="K663" s="9"/>
      <c r="L663" s="9"/>
    </row>
    <row r="664" spans="1:12" x14ac:dyDescent="0.2">
      <c r="A664" s="9"/>
      <c r="B664" s="10"/>
      <c r="C664" s="9"/>
      <c r="D664" s="9"/>
      <c r="E664" s="9"/>
      <c r="F664" s="9"/>
      <c r="G664" s="9"/>
      <c r="H664" s="9"/>
      <c r="I664" s="9"/>
      <c r="J664" s="9"/>
      <c r="K664" s="9"/>
      <c r="L664" s="9"/>
    </row>
    <row r="665" spans="1:12" x14ac:dyDescent="0.2">
      <c r="A665" s="9"/>
      <c r="B665" s="10"/>
      <c r="C665" s="9"/>
      <c r="D665" s="9"/>
      <c r="E665" s="9"/>
      <c r="F665" s="9"/>
      <c r="G665" s="9"/>
      <c r="H665" s="9"/>
      <c r="I665" s="9"/>
      <c r="J665" s="9"/>
      <c r="K665" s="9"/>
      <c r="L665" s="9"/>
    </row>
    <row r="666" spans="1:12" x14ac:dyDescent="0.2">
      <c r="A666" s="9"/>
      <c r="B666" s="10"/>
      <c r="C666" s="9"/>
      <c r="D666" s="9"/>
      <c r="E666" s="9"/>
      <c r="F666" s="9"/>
      <c r="G666" s="9"/>
      <c r="H666" s="9"/>
      <c r="I666" s="9"/>
      <c r="J666" s="9"/>
      <c r="K666" s="9"/>
      <c r="L666" s="9"/>
    </row>
    <row r="667" spans="1:12" x14ac:dyDescent="0.2">
      <c r="A667" s="9"/>
      <c r="B667" s="10"/>
      <c r="C667" s="9"/>
      <c r="D667" s="9"/>
      <c r="E667" s="9"/>
      <c r="F667" s="9"/>
      <c r="G667" s="9"/>
      <c r="H667" s="9"/>
      <c r="I667" s="9"/>
      <c r="J667" s="9"/>
      <c r="K667" s="9"/>
      <c r="L667" s="9"/>
    </row>
    <row r="668" spans="1:12" x14ac:dyDescent="0.2">
      <c r="A668" s="9"/>
      <c r="B668" s="10"/>
      <c r="C668" s="9"/>
      <c r="D668" s="9"/>
      <c r="E668" s="9"/>
      <c r="F668" s="9"/>
      <c r="G668" s="9"/>
      <c r="H668" s="9"/>
      <c r="I668" s="9"/>
      <c r="J668" s="9"/>
      <c r="K668" s="9"/>
      <c r="L668" s="9"/>
    </row>
    <row r="669" spans="1:12" x14ac:dyDescent="0.2">
      <c r="A669" s="9"/>
      <c r="B669" s="10"/>
      <c r="C669" s="9"/>
      <c r="D669" s="9"/>
      <c r="E669" s="9"/>
      <c r="F669" s="9"/>
      <c r="G669" s="9"/>
      <c r="H669" s="9"/>
      <c r="I669" s="9"/>
      <c r="J669" s="9"/>
      <c r="K669" s="9"/>
      <c r="L669" s="9"/>
    </row>
    <row r="670" spans="1:12" x14ac:dyDescent="0.2">
      <c r="A670" s="9"/>
      <c r="B670" s="10"/>
      <c r="C670" s="9"/>
      <c r="D670" s="9"/>
      <c r="E670" s="9"/>
      <c r="F670" s="9"/>
      <c r="G670" s="9"/>
      <c r="H670" s="9"/>
      <c r="I670" s="9"/>
      <c r="J670" s="9"/>
      <c r="K670" s="9"/>
      <c r="L670" s="9"/>
    </row>
    <row r="671" spans="1:12" x14ac:dyDescent="0.2">
      <c r="A671" s="9"/>
      <c r="B671" s="10"/>
      <c r="C671" s="9"/>
      <c r="D671" s="9"/>
      <c r="E671" s="9"/>
      <c r="F671" s="9"/>
      <c r="G671" s="9"/>
      <c r="H671" s="9"/>
      <c r="I671" s="9"/>
      <c r="J671" s="9"/>
      <c r="K671" s="9"/>
      <c r="L671" s="9"/>
    </row>
    <row r="672" spans="1:12" x14ac:dyDescent="0.2">
      <c r="A672" s="9"/>
      <c r="B672" s="10"/>
      <c r="C672" s="9"/>
      <c r="D672" s="9"/>
      <c r="E672" s="9"/>
      <c r="F672" s="9"/>
      <c r="G672" s="9"/>
      <c r="H672" s="9"/>
      <c r="I672" s="9"/>
      <c r="J672" s="9"/>
      <c r="K672" s="9"/>
      <c r="L672" s="9"/>
    </row>
    <row r="673" spans="1:12" x14ac:dyDescent="0.2">
      <c r="A673" s="9"/>
      <c r="B673" s="10"/>
      <c r="C673" s="9"/>
      <c r="D673" s="9"/>
      <c r="E673" s="9"/>
      <c r="F673" s="9"/>
      <c r="G673" s="9"/>
      <c r="H673" s="9"/>
      <c r="I673" s="9"/>
      <c r="J673" s="9"/>
      <c r="K673" s="9"/>
      <c r="L673" s="9"/>
    </row>
    <row r="674" spans="1:12" x14ac:dyDescent="0.2">
      <c r="A674" s="9"/>
      <c r="B674" s="10"/>
      <c r="C674" s="9"/>
      <c r="D674" s="9"/>
      <c r="E674" s="9"/>
      <c r="F674" s="9"/>
      <c r="G674" s="9"/>
      <c r="H674" s="9"/>
      <c r="I674" s="9"/>
      <c r="J674" s="9"/>
      <c r="K674" s="9"/>
      <c r="L674" s="9"/>
    </row>
    <row r="675" spans="1:12" x14ac:dyDescent="0.2">
      <c r="A675" s="9"/>
      <c r="B675" s="10"/>
      <c r="C675" s="9"/>
      <c r="D675" s="9"/>
      <c r="E675" s="9"/>
      <c r="F675" s="9"/>
      <c r="G675" s="9"/>
      <c r="H675" s="9"/>
      <c r="I675" s="9"/>
      <c r="J675" s="9"/>
      <c r="K675" s="9"/>
      <c r="L675" s="9"/>
    </row>
    <row r="676" spans="1:12" x14ac:dyDescent="0.2">
      <c r="A676" s="9"/>
      <c r="B676" s="10"/>
      <c r="C676" s="9"/>
      <c r="D676" s="9"/>
      <c r="E676" s="9"/>
      <c r="F676" s="9"/>
      <c r="G676" s="9"/>
      <c r="H676" s="9"/>
      <c r="I676" s="9"/>
      <c r="J676" s="9"/>
      <c r="K676" s="9"/>
      <c r="L676" s="9"/>
    </row>
    <row r="677" spans="1:12" x14ac:dyDescent="0.2">
      <c r="A677" s="9"/>
      <c r="B677" s="10"/>
      <c r="C677" s="9"/>
      <c r="D677" s="9"/>
      <c r="E677" s="9"/>
      <c r="F677" s="9"/>
      <c r="G677" s="9"/>
      <c r="H677" s="9"/>
      <c r="I677" s="9"/>
      <c r="J677" s="9"/>
      <c r="K677" s="9"/>
      <c r="L677" s="9"/>
    </row>
    <row r="678" spans="1:12" x14ac:dyDescent="0.2">
      <c r="A678" s="9"/>
      <c r="B678" s="10"/>
      <c r="C678" s="9"/>
      <c r="D678" s="9"/>
      <c r="E678" s="9"/>
      <c r="F678" s="9"/>
      <c r="G678" s="9"/>
      <c r="H678" s="9"/>
      <c r="I678" s="9"/>
      <c r="J678" s="9"/>
      <c r="K678" s="9"/>
      <c r="L678" s="9"/>
    </row>
    <row r="679" spans="1:12" x14ac:dyDescent="0.2">
      <c r="A679" s="9"/>
      <c r="B679" s="10"/>
      <c r="C679" s="9"/>
      <c r="D679" s="9"/>
      <c r="E679" s="9"/>
      <c r="F679" s="9"/>
      <c r="G679" s="9"/>
      <c r="H679" s="9"/>
      <c r="I679" s="9"/>
      <c r="J679" s="9"/>
      <c r="K679" s="9"/>
      <c r="L679" s="9"/>
    </row>
    <row r="680" spans="1:12" x14ac:dyDescent="0.2">
      <c r="A680" s="9"/>
      <c r="B680" s="10"/>
      <c r="C680" s="9"/>
      <c r="D680" s="9"/>
      <c r="E680" s="9"/>
      <c r="F680" s="9"/>
      <c r="G680" s="9"/>
      <c r="H680" s="9"/>
      <c r="I680" s="9"/>
      <c r="J680" s="9"/>
      <c r="K680" s="9"/>
      <c r="L680" s="9"/>
    </row>
    <row r="681" spans="1:12" x14ac:dyDescent="0.2">
      <c r="A681" s="9"/>
      <c r="B681" s="10"/>
      <c r="C681" s="9"/>
      <c r="D681" s="9"/>
      <c r="E681" s="9"/>
      <c r="F681" s="9"/>
      <c r="G681" s="9"/>
      <c r="H681" s="9"/>
      <c r="I681" s="9"/>
      <c r="J681" s="9"/>
      <c r="K681" s="9"/>
      <c r="L681" s="9"/>
    </row>
    <row r="682" spans="1:12" x14ac:dyDescent="0.2">
      <c r="A682" s="9"/>
      <c r="B682" s="10"/>
      <c r="C682" s="9"/>
      <c r="D682" s="9"/>
      <c r="E682" s="9"/>
      <c r="F682" s="9"/>
      <c r="G682" s="9"/>
      <c r="H682" s="9"/>
      <c r="I682" s="9"/>
      <c r="J682" s="9"/>
      <c r="K682" s="9"/>
      <c r="L682" s="9"/>
    </row>
    <row r="683" spans="1:12" x14ac:dyDescent="0.2">
      <c r="A683" s="9"/>
      <c r="B683" s="10"/>
      <c r="C683" s="9"/>
      <c r="D683" s="9"/>
      <c r="E683" s="9"/>
      <c r="F683" s="9"/>
      <c r="G683" s="9"/>
      <c r="H683" s="9"/>
      <c r="I683" s="9"/>
      <c r="J683" s="9"/>
      <c r="K683" s="9"/>
      <c r="L683" s="9"/>
    </row>
    <row r="684" spans="1:12" x14ac:dyDescent="0.2">
      <c r="A684" s="9"/>
      <c r="B684" s="10"/>
      <c r="C684" s="9"/>
      <c r="D684" s="9"/>
      <c r="E684" s="9"/>
      <c r="F684" s="9"/>
      <c r="G684" s="9"/>
      <c r="H684" s="9"/>
      <c r="I684" s="9"/>
      <c r="J684" s="9"/>
      <c r="K684" s="9"/>
      <c r="L684" s="9"/>
    </row>
    <row r="685" spans="1:12" x14ac:dyDescent="0.2">
      <c r="A685" s="9"/>
      <c r="B685" s="10"/>
      <c r="C685" s="9"/>
      <c r="D685" s="9"/>
      <c r="E685" s="9"/>
      <c r="F685" s="9"/>
      <c r="G685" s="9"/>
      <c r="H685" s="9"/>
      <c r="I685" s="9"/>
      <c r="J685" s="9"/>
      <c r="K685" s="9"/>
      <c r="L685" s="9"/>
    </row>
    <row r="686" spans="1:12" x14ac:dyDescent="0.2">
      <c r="A686" s="9"/>
      <c r="B686" s="10"/>
      <c r="C686" s="9"/>
      <c r="D686" s="9"/>
      <c r="E686" s="9"/>
      <c r="F686" s="9"/>
      <c r="G686" s="9"/>
      <c r="H686" s="9"/>
      <c r="I686" s="9"/>
      <c r="J686" s="9"/>
      <c r="K686" s="9"/>
      <c r="L686" s="9"/>
    </row>
    <row r="687" spans="1:12" x14ac:dyDescent="0.2">
      <c r="A687" s="9"/>
      <c r="B687" s="10"/>
      <c r="C687" s="9"/>
      <c r="D687" s="9"/>
      <c r="E687" s="9"/>
      <c r="F687" s="9"/>
      <c r="G687" s="9"/>
      <c r="H687" s="9"/>
      <c r="I687" s="9"/>
      <c r="J687" s="9"/>
      <c r="K687" s="9"/>
      <c r="L687" s="9"/>
    </row>
    <row r="688" spans="1:12" x14ac:dyDescent="0.2">
      <c r="A688" s="9"/>
      <c r="B688" s="10"/>
      <c r="C688" s="9"/>
      <c r="D688" s="9"/>
      <c r="E688" s="9"/>
      <c r="F688" s="9"/>
      <c r="G688" s="9"/>
      <c r="H688" s="9"/>
      <c r="I688" s="9"/>
      <c r="J688" s="9"/>
      <c r="K688" s="9"/>
      <c r="L688" s="9"/>
    </row>
    <row r="689" spans="1:12" x14ac:dyDescent="0.2">
      <c r="A689" s="9"/>
      <c r="B689" s="10"/>
      <c r="C689" s="9"/>
      <c r="D689" s="9"/>
      <c r="E689" s="9"/>
      <c r="F689" s="9"/>
      <c r="G689" s="9"/>
      <c r="H689" s="9"/>
      <c r="I689" s="9"/>
      <c r="J689" s="9"/>
      <c r="K689" s="9"/>
      <c r="L689" s="9"/>
    </row>
    <row r="690" spans="1:12" x14ac:dyDescent="0.2">
      <c r="A690" s="9"/>
      <c r="B690" s="10"/>
      <c r="C690" s="9"/>
      <c r="D690" s="9"/>
      <c r="E690" s="9"/>
      <c r="F690" s="9"/>
      <c r="G690" s="9"/>
      <c r="H690" s="9"/>
      <c r="I690" s="9"/>
      <c r="J690" s="9"/>
      <c r="K690" s="9"/>
      <c r="L690" s="9"/>
    </row>
    <row r="691" spans="1:12" x14ac:dyDescent="0.2">
      <c r="A691" s="9"/>
      <c r="B691" s="10"/>
      <c r="C691" s="9"/>
      <c r="D691" s="9"/>
      <c r="E691" s="9"/>
      <c r="F691" s="9"/>
      <c r="G691" s="9"/>
      <c r="H691" s="9"/>
      <c r="I691" s="9"/>
      <c r="J691" s="9"/>
      <c r="K691" s="9"/>
      <c r="L691" s="9"/>
    </row>
    <row r="692" spans="1:12" x14ac:dyDescent="0.2">
      <c r="A692" s="9"/>
      <c r="B692" s="10"/>
      <c r="C692" s="9"/>
      <c r="D692" s="9"/>
      <c r="E692" s="9"/>
      <c r="F692" s="9"/>
      <c r="G692" s="9"/>
      <c r="H692" s="9"/>
      <c r="I692" s="9"/>
      <c r="J692" s="9"/>
      <c r="K692" s="9"/>
      <c r="L692" s="9"/>
    </row>
    <row r="693" spans="1:12" x14ac:dyDescent="0.2">
      <c r="A693" s="9"/>
      <c r="B693" s="10"/>
      <c r="C693" s="9"/>
      <c r="D693" s="9"/>
      <c r="E693" s="9"/>
      <c r="F693" s="9"/>
      <c r="G693" s="9"/>
      <c r="H693" s="9"/>
      <c r="I693" s="9"/>
      <c r="J693" s="9"/>
      <c r="K693" s="9"/>
      <c r="L693" s="9"/>
    </row>
    <row r="694" spans="1:12" x14ac:dyDescent="0.2">
      <c r="A694" s="9"/>
      <c r="B694" s="10"/>
      <c r="C694" s="9"/>
      <c r="D694" s="9"/>
      <c r="E694" s="9"/>
      <c r="F694" s="9"/>
      <c r="G694" s="9"/>
      <c r="H694" s="9"/>
      <c r="I694" s="9"/>
      <c r="J694" s="9"/>
      <c r="K694" s="9"/>
      <c r="L694" s="9"/>
    </row>
    <row r="695" spans="1:12" x14ac:dyDescent="0.2">
      <c r="A695" s="9"/>
      <c r="B695" s="10"/>
      <c r="C695" s="9"/>
      <c r="D695" s="9"/>
      <c r="E695" s="9"/>
      <c r="F695" s="9"/>
      <c r="G695" s="9"/>
      <c r="H695" s="9"/>
      <c r="I695" s="9"/>
      <c r="J695" s="9"/>
      <c r="K695" s="9"/>
      <c r="L695" s="9"/>
    </row>
    <row r="696" spans="1:12" x14ac:dyDescent="0.2">
      <c r="A696" s="9"/>
      <c r="B696" s="10"/>
      <c r="C696" s="9"/>
      <c r="D696" s="9"/>
      <c r="E696" s="9"/>
      <c r="F696" s="9"/>
      <c r="G696" s="9"/>
      <c r="H696" s="9"/>
      <c r="I696" s="9"/>
      <c r="J696" s="9"/>
      <c r="K696" s="9"/>
      <c r="L696" s="9"/>
    </row>
    <row r="697" spans="1:12" x14ac:dyDescent="0.2">
      <c r="A697" s="9"/>
      <c r="B697" s="10"/>
      <c r="C697" s="9"/>
      <c r="D697" s="9"/>
      <c r="E697" s="9"/>
      <c r="F697" s="9"/>
      <c r="G697" s="9"/>
      <c r="H697" s="9"/>
      <c r="I697" s="9"/>
      <c r="J697" s="9"/>
      <c r="K697" s="9"/>
      <c r="L697" s="9"/>
    </row>
    <row r="698" spans="1:12" x14ac:dyDescent="0.2">
      <c r="A698" s="9"/>
      <c r="B698" s="10"/>
      <c r="C698" s="9"/>
      <c r="D698" s="9"/>
      <c r="E698" s="9"/>
      <c r="F698" s="9"/>
      <c r="G698" s="9"/>
      <c r="H698" s="9"/>
      <c r="I698" s="9"/>
      <c r="J698" s="9"/>
      <c r="K698" s="9"/>
      <c r="L698" s="9"/>
    </row>
    <row r="699" spans="1:12" x14ac:dyDescent="0.2">
      <c r="A699" s="9"/>
      <c r="B699" s="10"/>
      <c r="C699" s="9"/>
      <c r="D699" s="9"/>
      <c r="E699" s="9"/>
      <c r="F699" s="9"/>
      <c r="G699" s="9"/>
      <c r="H699" s="9"/>
      <c r="I699" s="9"/>
      <c r="J699" s="9"/>
      <c r="K699" s="9"/>
      <c r="L699" s="9"/>
    </row>
    <row r="700" spans="1:12" x14ac:dyDescent="0.2">
      <c r="A700" s="9"/>
      <c r="B700" s="10"/>
      <c r="C700" s="9"/>
      <c r="D700" s="9"/>
      <c r="E700" s="9"/>
      <c r="F700" s="9"/>
      <c r="G700" s="9"/>
      <c r="H700" s="9"/>
      <c r="I700" s="9"/>
      <c r="J700" s="9"/>
      <c r="K700" s="9"/>
      <c r="L700" s="9"/>
    </row>
    <row r="701" spans="1:12" x14ac:dyDescent="0.2">
      <c r="A701" s="9"/>
      <c r="B701" s="10"/>
      <c r="C701" s="9"/>
      <c r="D701" s="9"/>
      <c r="E701" s="9"/>
      <c r="F701" s="9"/>
      <c r="G701" s="9"/>
      <c r="H701" s="9"/>
      <c r="I701" s="9"/>
      <c r="J701" s="9"/>
      <c r="K701" s="9"/>
      <c r="L701" s="9"/>
    </row>
    <row r="702" spans="1:12" x14ac:dyDescent="0.2">
      <c r="A702" s="9"/>
      <c r="B702" s="10"/>
      <c r="C702" s="9"/>
      <c r="D702" s="9"/>
      <c r="E702" s="9"/>
      <c r="F702" s="9"/>
      <c r="G702" s="9"/>
      <c r="H702" s="9"/>
      <c r="I702" s="9"/>
      <c r="J702" s="9"/>
      <c r="K702" s="9"/>
      <c r="L702" s="9"/>
    </row>
    <row r="703" spans="1:12" x14ac:dyDescent="0.2">
      <c r="A703" s="9"/>
      <c r="B703" s="10"/>
      <c r="C703" s="9"/>
      <c r="D703" s="9"/>
      <c r="E703" s="9"/>
      <c r="F703" s="9"/>
      <c r="G703" s="9"/>
      <c r="H703" s="9"/>
      <c r="I703" s="9"/>
      <c r="J703" s="9"/>
      <c r="K703" s="9"/>
      <c r="L703" s="9"/>
    </row>
    <row r="704" spans="1:12" x14ac:dyDescent="0.2">
      <c r="A704" s="9"/>
      <c r="B704" s="10"/>
      <c r="C704" s="9"/>
      <c r="D704" s="9"/>
      <c r="E704" s="9"/>
      <c r="F704" s="9"/>
      <c r="G704" s="9"/>
      <c r="H704" s="9"/>
      <c r="I704" s="9"/>
      <c r="J704" s="9"/>
      <c r="K704" s="9"/>
      <c r="L704" s="9"/>
    </row>
    <row r="705" spans="1:12" x14ac:dyDescent="0.2">
      <c r="A705" s="9"/>
      <c r="B705" s="10"/>
      <c r="C705" s="9"/>
      <c r="D705" s="9"/>
      <c r="E705" s="9"/>
      <c r="F705" s="9"/>
      <c r="G705" s="9"/>
      <c r="H705" s="9"/>
      <c r="I705" s="9"/>
      <c r="J705" s="9"/>
      <c r="K705" s="9"/>
      <c r="L705" s="9"/>
    </row>
    <row r="706" spans="1:12" x14ac:dyDescent="0.2">
      <c r="A706" s="9"/>
      <c r="B706" s="10"/>
      <c r="C706" s="9"/>
      <c r="D706" s="9"/>
      <c r="E706" s="9"/>
      <c r="F706" s="9"/>
      <c r="G706" s="9"/>
      <c r="H706" s="9"/>
      <c r="I706" s="9"/>
      <c r="J706" s="9"/>
      <c r="K706" s="9"/>
      <c r="L706" s="9"/>
    </row>
    <row r="707" spans="1:12" x14ac:dyDescent="0.2">
      <c r="A707" s="9"/>
      <c r="B707" s="10"/>
      <c r="C707" s="9"/>
      <c r="D707" s="9"/>
      <c r="E707" s="9"/>
      <c r="F707" s="9"/>
      <c r="G707" s="9"/>
      <c r="H707" s="9"/>
      <c r="I707" s="9"/>
      <c r="J707" s="9"/>
      <c r="K707" s="9"/>
      <c r="L707" s="9"/>
    </row>
    <row r="708" spans="1:12" x14ac:dyDescent="0.2">
      <c r="A708" s="9"/>
      <c r="B708" s="10"/>
      <c r="C708" s="9"/>
      <c r="D708" s="9"/>
      <c r="E708" s="9"/>
      <c r="F708" s="9"/>
      <c r="G708" s="9"/>
      <c r="H708" s="9"/>
      <c r="I708" s="9"/>
      <c r="J708" s="9"/>
      <c r="K708" s="9"/>
      <c r="L708" s="9"/>
    </row>
    <row r="709" spans="1:12" x14ac:dyDescent="0.2">
      <c r="A709" s="9"/>
      <c r="B709" s="10"/>
      <c r="C709" s="9"/>
      <c r="D709" s="9"/>
      <c r="E709" s="9"/>
      <c r="F709" s="9"/>
      <c r="G709" s="9"/>
      <c r="H709" s="9"/>
      <c r="I709" s="9"/>
      <c r="J709" s="9"/>
      <c r="K709" s="9"/>
      <c r="L709" s="9"/>
    </row>
    <row r="710" spans="1:12" x14ac:dyDescent="0.2">
      <c r="A710" s="9"/>
      <c r="B710" s="10"/>
      <c r="C710" s="9"/>
      <c r="D710" s="9"/>
      <c r="E710" s="9"/>
      <c r="F710" s="9"/>
      <c r="G710" s="9"/>
      <c r="H710" s="9"/>
      <c r="I710" s="9"/>
      <c r="J710" s="9"/>
      <c r="K710" s="9"/>
      <c r="L710" s="9"/>
    </row>
    <row r="711" spans="1:12" x14ac:dyDescent="0.2">
      <c r="A711" s="9"/>
      <c r="B711" s="10"/>
      <c r="C711" s="9"/>
      <c r="D711" s="9"/>
      <c r="E711" s="9"/>
      <c r="F711" s="9"/>
      <c r="G711" s="9"/>
      <c r="H711" s="9"/>
      <c r="I711" s="9"/>
      <c r="J711" s="9"/>
      <c r="K711" s="9"/>
      <c r="L711" s="9"/>
    </row>
    <row r="712" spans="1:12" x14ac:dyDescent="0.2">
      <c r="A712" s="9"/>
      <c r="B712" s="10"/>
      <c r="C712" s="9"/>
      <c r="D712" s="9"/>
      <c r="E712" s="9"/>
      <c r="F712" s="9"/>
      <c r="G712" s="9"/>
      <c r="H712" s="9"/>
      <c r="I712" s="9"/>
      <c r="J712" s="9"/>
      <c r="K712" s="9"/>
      <c r="L712" s="9"/>
    </row>
    <row r="713" spans="1:12" x14ac:dyDescent="0.2">
      <c r="A713" s="9"/>
      <c r="B713" s="10"/>
      <c r="C713" s="9"/>
      <c r="D713" s="9"/>
      <c r="E713" s="9"/>
      <c r="F713" s="9"/>
      <c r="G713" s="9"/>
      <c r="H713" s="9"/>
      <c r="I713" s="9"/>
      <c r="J713" s="9"/>
      <c r="K713" s="9"/>
      <c r="L713" s="9"/>
    </row>
    <row r="714" spans="1:12" x14ac:dyDescent="0.2">
      <c r="A714" s="9"/>
      <c r="B714" s="10"/>
      <c r="C714" s="9"/>
      <c r="D714" s="9"/>
      <c r="E714" s="9"/>
      <c r="F714" s="9"/>
      <c r="G714" s="9"/>
      <c r="H714" s="9"/>
      <c r="I714" s="9"/>
      <c r="J714" s="9"/>
      <c r="K714" s="9"/>
      <c r="L714" s="9"/>
    </row>
    <row r="715" spans="1:12" x14ac:dyDescent="0.2">
      <c r="A715" s="9"/>
      <c r="B715" s="10"/>
      <c r="C715" s="9"/>
      <c r="D715" s="9"/>
      <c r="E715" s="9"/>
      <c r="F715" s="9"/>
      <c r="G715" s="9"/>
      <c r="H715" s="9"/>
      <c r="I715" s="9"/>
      <c r="J715" s="9"/>
      <c r="K715" s="9"/>
      <c r="L715" s="9"/>
    </row>
    <row r="716" spans="1:12" x14ac:dyDescent="0.2">
      <c r="A716" s="9"/>
      <c r="B716" s="10"/>
      <c r="C716" s="9"/>
      <c r="D716" s="9"/>
      <c r="E716" s="9"/>
      <c r="F716" s="9"/>
      <c r="G716" s="9"/>
      <c r="H716" s="9"/>
      <c r="I716" s="9"/>
      <c r="J716" s="9"/>
      <c r="K716" s="9"/>
      <c r="L716" s="9"/>
    </row>
    <row r="717" spans="1:12" x14ac:dyDescent="0.2">
      <c r="A717" s="9"/>
      <c r="B717" s="10"/>
      <c r="C717" s="9"/>
      <c r="D717" s="9"/>
      <c r="E717" s="9"/>
      <c r="F717" s="9"/>
      <c r="G717" s="9"/>
      <c r="H717" s="9"/>
      <c r="I717" s="9"/>
      <c r="J717" s="9"/>
      <c r="K717" s="9"/>
      <c r="L717" s="9"/>
    </row>
    <row r="718" spans="1:12" x14ac:dyDescent="0.2">
      <c r="A718" s="9"/>
      <c r="B718" s="10"/>
      <c r="C718" s="9"/>
      <c r="D718" s="9"/>
      <c r="E718" s="9"/>
      <c r="F718" s="9"/>
      <c r="G718" s="9"/>
      <c r="H718" s="9"/>
      <c r="I718" s="9"/>
      <c r="J718" s="9"/>
      <c r="K718" s="9"/>
      <c r="L718" s="9"/>
    </row>
    <row r="719" spans="1:12" x14ac:dyDescent="0.2">
      <c r="A719" s="9"/>
      <c r="B719" s="10"/>
      <c r="C719" s="9"/>
      <c r="D719" s="9"/>
      <c r="E719" s="9"/>
      <c r="F719" s="9"/>
      <c r="G719" s="9"/>
      <c r="H719" s="9"/>
      <c r="I719" s="9"/>
      <c r="J719" s="9"/>
      <c r="K719" s="9"/>
      <c r="L719" s="9"/>
    </row>
    <row r="720" spans="1:12" x14ac:dyDescent="0.2">
      <c r="A720" s="9"/>
      <c r="B720" s="10"/>
      <c r="C720" s="9"/>
      <c r="D720" s="9"/>
      <c r="E720" s="9"/>
      <c r="F720" s="9"/>
      <c r="G720" s="9"/>
      <c r="H720" s="9"/>
      <c r="I720" s="9"/>
      <c r="J720" s="9"/>
      <c r="K720" s="9"/>
      <c r="L720" s="9"/>
    </row>
    <row r="721" spans="1:12" x14ac:dyDescent="0.2">
      <c r="A721" s="9"/>
      <c r="B721" s="10"/>
      <c r="C721" s="9"/>
      <c r="D721" s="9"/>
      <c r="E721" s="9"/>
      <c r="F721" s="9"/>
      <c r="G721" s="9"/>
      <c r="H721" s="9"/>
      <c r="I721" s="9"/>
      <c r="J721" s="9"/>
      <c r="K721" s="9"/>
      <c r="L721" s="9"/>
    </row>
    <row r="722" spans="1:12" x14ac:dyDescent="0.2">
      <c r="A722" s="9"/>
      <c r="B722" s="10"/>
      <c r="C722" s="9"/>
      <c r="D722" s="9"/>
      <c r="E722" s="9"/>
      <c r="F722" s="9"/>
      <c r="G722" s="9"/>
      <c r="H722" s="9"/>
      <c r="I722" s="9"/>
      <c r="J722" s="9"/>
      <c r="K722" s="9"/>
      <c r="L722" s="9"/>
    </row>
    <row r="723" spans="1:12" x14ac:dyDescent="0.2">
      <c r="A723" s="9"/>
      <c r="B723" s="10"/>
      <c r="C723" s="9"/>
      <c r="D723" s="9"/>
      <c r="E723" s="9"/>
      <c r="F723" s="9"/>
      <c r="G723" s="9"/>
      <c r="H723" s="9"/>
      <c r="I723" s="9"/>
      <c r="J723" s="9"/>
      <c r="K723" s="9"/>
      <c r="L723" s="9"/>
    </row>
    <row r="724" spans="1:12" x14ac:dyDescent="0.2">
      <c r="A724" s="9"/>
      <c r="B724" s="10"/>
      <c r="C724" s="9"/>
      <c r="D724" s="9"/>
      <c r="E724" s="9"/>
      <c r="F724" s="9"/>
      <c r="G724" s="9"/>
      <c r="H724" s="9"/>
      <c r="I724" s="9"/>
      <c r="J724" s="9"/>
      <c r="K724" s="9"/>
      <c r="L724" s="9"/>
    </row>
    <row r="725" spans="1:12" x14ac:dyDescent="0.2">
      <c r="A725" s="9"/>
      <c r="B725" s="10"/>
      <c r="C725" s="9"/>
      <c r="D725" s="9"/>
      <c r="E725" s="9"/>
      <c r="F725" s="9"/>
      <c r="G725" s="9"/>
      <c r="H725" s="9"/>
      <c r="I725" s="9"/>
      <c r="J725" s="9"/>
      <c r="K725" s="9"/>
      <c r="L725" s="9"/>
    </row>
    <row r="726" spans="1:12" x14ac:dyDescent="0.2">
      <c r="A726" s="9"/>
      <c r="B726" s="10"/>
      <c r="C726" s="9"/>
      <c r="D726" s="9"/>
      <c r="E726" s="9"/>
      <c r="F726" s="9"/>
      <c r="G726" s="9"/>
      <c r="H726" s="9"/>
      <c r="I726" s="9"/>
      <c r="J726" s="9"/>
      <c r="K726" s="9"/>
      <c r="L726" s="9"/>
    </row>
    <row r="727" spans="1:12" x14ac:dyDescent="0.2">
      <c r="A727" s="9"/>
      <c r="B727" s="10"/>
      <c r="C727" s="9"/>
      <c r="D727" s="9"/>
      <c r="E727" s="9"/>
      <c r="F727" s="9"/>
      <c r="G727" s="9"/>
      <c r="H727" s="9"/>
      <c r="I727" s="9"/>
      <c r="J727" s="9"/>
      <c r="K727" s="9"/>
      <c r="L727" s="9"/>
    </row>
    <row r="728" spans="1:12" x14ac:dyDescent="0.2">
      <c r="A728" s="9"/>
      <c r="B728" s="10"/>
      <c r="C728" s="9"/>
      <c r="D728" s="9"/>
      <c r="E728" s="9"/>
      <c r="F728" s="9"/>
      <c r="G728" s="9"/>
      <c r="H728" s="9"/>
      <c r="I728" s="9"/>
      <c r="J728" s="9"/>
      <c r="K728" s="9"/>
      <c r="L728" s="9"/>
    </row>
    <row r="729" spans="1:12" x14ac:dyDescent="0.2">
      <c r="A729" s="9"/>
      <c r="B729" s="10"/>
      <c r="C729" s="9"/>
      <c r="D729" s="9"/>
      <c r="E729" s="9"/>
      <c r="F729" s="9"/>
      <c r="G729" s="9"/>
      <c r="H729" s="9"/>
      <c r="I729" s="9"/>
      <c r="J729" s="9"/>
      <c r="K729" s="9"/>
      <c r="L729" s="9"/>
    </row>
    <row r="730" spans="1:12" x14ac:dyDescent="0.2">
      <c r="A730" s="9"/>
      <c r="B730" s="10"/>
      <c r="C730" s="9"/>
      <c r="D730" s="9"/>
      <c r="E730" s="9"/>
      <c r="F730" s="9"/>
      <c r="G730" s="9"/>
      <c r="H730" s="9"/>
      <c r="I730" s="9"/>
      <c r="J730" s="9"/>
      <c r="K730" s="9"/>
      <c r="L730" s="9"/>
    </row>
    <row r="731" spans="1:12" x14ac:dyDescent="0.2">
      <c r="A731" s="9"/>
      <c r="B731" s="10"/>
      <c r="C731" s="9"/>
      <c r="D731" s="9"/>
      <c r="E731" s="9"/>
      <c r="F731" s="9"/>
      <c r="G731" s="9"/>
      <c r="H731" s="9"/>
      <c r="I731" s="9"/>
      <c r="J731" s="9"/>
      <c r="K731" s="9"/>
      <c r="L731" s="9"/>
    </row>
    <row r="732" spans="1:12" x14ac:dyDescent="0.2">
      <c r="A732" s="9"/>
      <c r="B732" s="10"/>
      <c r="C732" s="9"/>
      <c r="D732" s="9"/>
      <c r="E732" s="9"/>
      <c r="F732" s="9"/>
      <c r="G732" s="9"/>
      <c r="H732" s="9"/>
      <c r="I732" s="9"/>
      <c r="J732" s="9"/>
      <c r="K732" s="9"/>
      <c r="L732" s="9"/>
    </row>
    <row r="733" spans="1:12" x14ac:dyDescent="0.2">
      <c r="A733" s="9"/>
      <c r="B733" s="10"/>
      <c r="C733" s="9"/>
      <c r="D733" s="9"/>
      <c r="E733" s="9"/>
      <c r="F733" s="9"/>
      <c r="G733" s="9"/>
      <c r="H733" s="9"/>
      <c r="I733" s="9"/>
      <c r="J733" s="9"/>
      <c r="K733" s="9"/>
      <c r="L733" s="9"/>
    </row>
    <row r="734" spans="1:12" x14ac:dyDescent="0.2">
      <c r="A734" s="9"/>
      <c r="B734" s="10"/>
      <c r="C734" s="9"/>
      <c r="D734" s="9"/>
      <c r="E734" s="9"/>
      <c r="F734" s="9"/>
      <c r="G734" s="9"/>
      <c r="H734" s="9"/>
      <c r="I734" s="9"/>
      <c r="J734" s="9"/>
      <c r="K734" s="9"/>
      <c r="L734" s="9"/>
    </row>
    <row r="735" spans="1:12" x14ac:dyDescent="0.2">
      <c r="A735" s="9"/>
      <c r="B735" s="10"/>
      <c r="C735" s="9"/>
      <c r="D735" s="9"/>
      <c r="E735" s="9"/>
      <c r="F735" s="9"/>
      <c r="G735" s="9"/>
      <c r="H735" s="9"/>
      <c r="I735" s="9"/>
      <c r="J735" s="9"/>
      <c r="K735" s="9"/>
      <c r="L735" s="9"/>
    </row>
    <row r="736" spans="1:12" x14ac:dyDescent="0.2">
      <c r="A736" s="9"/>
      <c r="B736" s="10"/>
      <c r="C736" s="9"/>
      <c r="D736" s="9"/>
      <c r="E736" s="9"/>
      <c r="F736" s="9"/>
      <c r="G736" s="9"/>
      <c r="H736" s="9"/>
      <c r="I736" s="9"/>
      <c r="J736" s="9"/>
      <c r="K736" s="9"/>
      <c r="L736" s="9"/>
    </row>
    <row r="737" spans="1:12" x14ac:dyDescent="0.2">
      <c r="A737" s="9"/>
      <c r="B737" s="10"/>
      <c r="C737" s="9"/>
      <c r="D737" s="9"/>
      <c r="E737" s="9"/>
      <c r="F737" s="9"/>
      <c r="G737" s="9"/>
      <c r="H737" s="9"/>
      <c r="I737" s="9"/>
      <c r="J737" s="9"/>
      <c r="K737" s="9"/>
      <c r="L737" s="9"/>
    </row>
    <row r="738" spans="1:12" x14ac:dyDescent="0.2">
      <c r="A738" s="9"/>
      <c r="B738" s="10"/>
      <c r="C738" s="9"/>
      <c r="D738" s="9"/>
      <c r="E738" s="9"/>
      <c r="F738" s="9"/>
      <c r="G738" s="9"/>
      <c r="H738" s="9"/>
      <c r="I738" s="9"/>
      <c r="J738" s="9"/>
      <c r="K738" s="9"/>
      <c r="L738" s="9"/>
    </row>
    <row r="739" spans="1:12" x14ac:dyDescent="0.2">
      <c r="A739" s="9"/>
      <c r="B739" s="10"/>
      <c r="C739" s="9"/>
      <c r="D739" s="9"/>
      <c r="E739" s="9"/>
      <c r="F739" s="9"/>
      <c r="G739" s="9"/>
      <c r="H739" s="9"/>
      <c r="I739" s="9"/>
      <c r="J739" s="9"/>
      <c r="K739" s="9"/>
      <c r="L739" s="9"/>
    </row>
    <row r="740" spans="1:12" x14ac:dyDescent="0.2">
      <c r="A740" s="9"/>
      <c r="B740" s="10"/>
      <c r="C740" s="9"/>
      <c r="D740" s="9"/>
      <c r="E740" s="9"/>
      <c r="F740" s="9"/>
      <c r="G740" s="9"/>
      <c r="H740" s="9"/>
      <c r="I740" s="9"/>
      <c r="J740" s="9"/>
      <c r="K740" s="9"/>
      <c r="L740" s="9"/>
    </row>
    <row r="741" spans="1:12" x14ac:dyDescent="0.2">
      <c r="A741" s="9"/>
      <c r="B741" s="10"/>
      <c r="C741" s="9"/>
      <c r="D741" s="9"/>
      <c r="E741" s="9"/>
      <c r="F741" s="9"/>
      <c r="G741" s="9"/>
      <c r="H741" s="9"/>
      <c r="I741" s="9"/>
      <c r="J741" s="9"/>
      <c r="K741" s="9"/>
      <c r="L741" s="9"/>
    </row>
  </sheetData>
  <mergeCells count="8">
    <mergeCell ref="A30:C30"/>
    <mergeCell ref="A35:C35"/>
    <mergeCell ref="A41:C41"/>
    <mergeCell ref="A46:C46"/>
    <mergeCell ref="A2:C2"/>
    <mergeCell ref="A11:C11"/>
    <mergeCell ref="A17:C17"/>
    <mergeCell ref="A23:C23"/>
  </mergeCells>
  <phoneticPr fontId="9" type="noConversion"/>
  <pageMargins left="0.75" right="0.75" top="0.79166666666666663" bottom="0.81944444444444442" header="0.5" footer="0.5"/>
  <pageSetup orientation="landscape" horizontalDpi="4294967292" verticalDpi="4294967292" r:id="rId1"/>
  <headerFooter>
    <oddHeader>&amp;L&amp;"Baskerville Semibold,Regular"&amp;12Quality Matters - Evaluation&amp;"Verdana,Regular"&amp;10_x000D_&amp;C&amp;"Baskerville,Bold"&amp;12Brandman University&amp;R&amp;"Baskerville,Bold"&amp;12Business and Professional Studies</oddHeader>
  </headerFooter>
  <ignoredErrors>
    <ignoredError sqref="H17"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419100</xdr:colOff>
                    <xdr:row>2</xdr:row>
                    <xdr:rowOff>85725</xdr:rowOff>
                  </from>
                  <to>
                    <xdr:col>1</xdr:col>
                    <xdr:colOff>771525</xdr:colOff>
                    <xdr:row>2</xdr:row>
                    <xdr:rowOff>304800</xdr:rowOff>
                  </to>
                </anchor>
              </controlPr>
            </control>
          </mc:Choice>
        </mc:AlternateContent>
        <mc:AlternateContent xmlns:mc="http://schemas.openxmlformats.org/markup-compatibility/2006">
          <mc:Choice Requires="x14">
            <control shapeId="1067" r:id="rId5" name="Check Box 43">
              <controlPr defaultSize="0" autoFill="0" autoLine="0" autoPict="0">
                <anchor moveWithCells="1">
                  <from>
                    <xdr:col>1</xdr:col>
                    <xdr:colOff>419100</xdr:colOff>
                    <xdr:row>3</xdr:row>
                    <xdr:rowOff>104775</xdr:rowOff>
                  </from>
                  <to>
                    <xdr:col>1</xdr:col>
                    <xdr:colOff>771525</xdr:colOff>
                    <xdr:row>4</xdr:row>
                    <xdr:rowOff>0</xdr:rowOff>
                  </to>
                </anchor>
              </controlPr>
            </control>
          </mc:Choice>
        </mc:AlternateContent>
        <mc:AlternateContent xmlns:mc="http://schemas.openxmlformats.org/markup-compatibility/2006">
          <mc:Choice Requires="x14">
            <control shapeId="1068" r:id="rId6" name="Check Box 44">
              <controlPr defaultSize="0" autoFill="0" autoLine="0" autoPict="0">
                <anchor moveWithCells="1">
                  <from>
                    <xdr:col>1</xdr:col>
                    <xdr:colOff>419100</xdr:colOff>
                    <xdr:row>4</xdr:row>
                    <xdr:rowOff>104775</xdr:rowOff>
                  </from>
                  <to>
                    <xdr:col>1</xdr:col>
                    <xdr:colOff>771525</xdr:colOff>
                    <xdr:row>4</xdr:row>
                    <xdr:rowOff>333375</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1</xdr:col>
                    <xdr:colOff>419100</xdr:colOff>
                    <xdr:row>5</xdr:row>
                    <xdr:rowOff>104775</xdr:rowOff>
                  </from>
                  <to>
                    <xdr:col>1</xdr:col>
                    <xdr:colOff>771525</xdr:colOff>
                    <xdr:row>5</xdr:row>
                    <xdr:rowOff>333375</xdr:rowOff>
                  </to>
                </anchor>
              </controlPr>
            </control>
          </mc:Choice>
        </mc:AlternateContent>
        <mc:AlternateContent xmlns:mc="http://schemas.openxmlformats.org/markup-compatibility/2006">
          <mc:Choice Requires="x14">
            <control shapeId="1070" r:id="rId8" name="Check Box 46">
              <controlPr defaultSize="0" autoFill="0" autoLine="0" autoPict="0">
                <anchor moveWithCells="1">
                  <from>
                    <xdr:col>1</xdr:col>
                    <xdr:colOff>419100</xdr:colOff>
                    <xdr:row>6</xdr:row>
                    <xdr:rowOff>76200</xdr:rowOff>
                  </from>
                  <to>
                    <xdr:col>1</xdr:col>
                    <xdr:colOff>771525</xdr:colOff>
                    <xdr:row>6</xdr:row>
                    <xdr:rowOff>304800</xdr:rowOff>
                  </to>
                </anchor>
              </controlPr>
            </control>
          </mc:Choice>
        </mc:AlternateContent>
        <mc:AlternateContent xmlns:mc="http://schemas.openxmlformats.org/markup-compatibility/2006">
          <mc:Choice Requires="x14">
            <control shapeId="1071" r:id="rId9" name="Check Box 47">
              <controlPr defaultSize="0" autoFill="0" autoLine="0" autoPict="0">
                <anchor moveWithCells="1">
                  <from>
                    <xdr:col>1</xdr:col>
                    <xdr:colOff>419100</xdr:colOff>
                    <xdr:row>7</xdr:row>
                    <xdr:rowOff>104775</xdr:rowOff>
                  </from>
                  <to>
                    <xdr:col>1</xdr:col>
                    <xdr:colOff>771525</xdr:colOff>
                    <xdr:row>8</xdr:row>
                    <xdr:rowOff>0</xdr:rowOff>
                  </to>
                </anchor>
              </controlPr>
            </control>
          </mc:Choice>
        </mc:AlternateContent>
        <mc:AlternateContent xmlns:mc="http://schemas.openxmlformats.org/markup-compatibility/2006">
          <mc:Choice Requires="x14">
            <control shapeId="1072" r:id="rId10" name="Check Box 48">
              <controlPr defaultSize="0" autoFill="0" autoLine="0" autoPict="0">
                <anchor moveWithCells="1">
                  <from>
                    <xdr:col>1</xdr:col>
                    <xdr:colOff>419100</xdr:colOff>
                    <xdr:row>8</xdr:row>
                    <xdr:rowOff>104775</xdr:rowOff>
                  </from>
                  <to>
                    <xdr:col>1</xdr:col>
                    <xdr:colOff>771525</xdr:colOff>
                    <xdr:row>8</xdr:row>
                    <xdr:rowOff>314325</xdr:rowOff>
                  </to>
                </anchor>
              </controlPr>
            </control>
          </mc:Choice>
        </mc:AlternateContent>
        <mc:AlternateContent xmlns:mc="http://schemas.openxmlformats.org/markup-compatibility/2006">
          <mc:Choice Requires="x14">
            <control shapeId="1073" r:id="rId11" name="Check Box 49">
              <controlPr defaultSize="0" autoFill="0" autoLine="0" autoPict="0">
                <anchor moveWithCells="1">
                  <from>
                    <xdr:col>1</xdr:col>
                    <xdr:colOff>419100</xdr:colOff>
                    <xdr:row>9</xdr:row>
                    <xdr:rowOff>66675</xdr:rowOff>
                  </from>
                  <to>
                    <xdr:col>1</xdr:col>
                    <xdr:colOff>771525</xdr:colOff>
                    <xdr:row>9</xdr:row>
                    <xdr:rowOff>295275</xdr:rowOff>
                  </to>
                </anchor>
              </controlPr>
            </control>
          </mc:Choice>
        </mc:AlternateContent>
        <mc:AlternateContent xmlns:mc="http://schemas.openxmlformats.org/markup-compatibility/2006">
          <mc:Choice Requires="x14">
            <control shapeId="1075" r:id="rId12" name="Check Box 51">
              <controlPr defaultSize="0" autoFill="0" autoLine="0" autoPict="0">
                <anchor moveWithCells="1">
                  <from>
                    <xdr:col>1</xdr:col>
                    <xdr:colOff>419100</xdr:colOff>
                    <xdr:row>11</xdr:row>
                    <xdr:rowOff>104775</xdr:rowOff>
                  </from>
                  <to>
                    <xdr:col>1</xdr:col>
                    <xdr:colOff>771525</xdr:colOff>
                    <xdr:row>11</xdr:row>
                    <xdr:rowOff>333375</xdr:rowOff>
                  </to>
                </anchor>
              </controlPr>
            </control>
          </mc:Choice>
        </mc:AlternateContent>
        <mc:AlternateContent xmlns:mc="http://schemas.openxmlformats.org/markup-compatibility/2006">
          <mc:Choice Requires="x14">
            <control shapeId="1076" r:id="rId13" name="Check Box 52">
              <controlPr defaultSize="0" autoFill="0" autoLine="0" autoPict="0">
                <anchor moveWithCells="1">
                  <from>
                    <xdr:col>1</xdr:col>
                    <xdr:colOff>419100</xdr:colOff>
                    <xdr:row>12</xdr:row>
                    <xdr:rowOff>104775</xdr:rowOff>
                  </from>
                  <to>
                    <xdr:col>1</xdr:col>
                    <xdr:colOff>771525</xdr:colOff>
                    <xdr:row>12</xdr:row>
                    <xdr:rowOff>333375</xdr:rowOff>
                  </to>
                </anchor>
              </controlPr>
            </control>
          </mc:Choice>
        </mc:AlternateContent>
        <mc:AlternateContent xmlns:mc="http://schemas.openxmlformats.org/markup-compatibility/2006">
          <mc:Choice Requires="x14">
            <control shapeId="1077" r:id="rId14" name="Check Box 53">
              <controlPr defaultSize="0" autoFill="0" autoLine="0" autoPict="0">
                <anchor moveWithCells="1">
                  <from>
                    <xdr:col>1</xdr:col>
                    <xdr:colOff>409575</xdr:colOff>
                    <xdr:row>13</xdr:row>
                    <xdr:rowOff>66675</xdr:rowOff>
                  </from>
                  <to>
                    <xdr:col>1</xdr:col>
                    <xdr:colOff>762000</xdr:colOff>
                    <xdr:row>13</xdr:row>
                    <xdr:rowOff>295275</xdr:rowOff>
                  </to>
                </anchor>
              </controlPr>
            </control>
          </mc:Choice>
        </mc:AlternateContent>
        <mc:AlternateContent xmlns:mc="http://schemas.openxmlformats.org/markup-compatibility/2006">
          <mc:Choice Requires="x14">
            <control shapeId="1078" r:id="rId15" name="Check Box 54">
              <controlPr defaultSize="0" autoFill="0" autoLine="0" autoPict="0">
                <anchor moveWithCells="1">
                  <from>
                    <xdr:col>1</xdr:col>
                    <xdr:colOff>409575</xdr:colOff>
                    <xdr:row>14</xdr:row>
                    <xdr:rowOff>85725</xdr:rowOff>
                  </from>
                  <to>
                    <xdr:col>1</xdr:col>
                    <xdr:colOff>885825</xdr:colOff>
                    <xdr:row>14</xdr:row>
                    <xdr:rowOff>342900</xdr:rowOff>
                  </to>
                </anchor>
              </controlPr>
            </control>
          </mc:Choice>
        </mc:AlternateContent>
        <mc:AlternateContent xmlns:mc="http://schemas.openxmlformats.org/markup-compatibility/2006">
          <mc:Choice Requires="x14">
            <control shapeId="1079" r:id="rId16" name="Check Box 55">
              <controlPr defaultSize="0" autoFill="0" autoLine="0" autoPict="0">
                <anchor moveWithCells="1">
                  <from>
                    <xdr:col>1</xdr:col>
                    <xdr:colOff>409575</xdr:colOff>
                    <xdr:row>15</xdr:row>
                    <xdr:rowOff>85725</xdr:rowOff>
                  </from>
                  <to>
                    <xdr:col>1</xdr:col>
                    <xdr:colOff>762000</xdr:colOff>
                    <xdr:row>15</xdr:row>
                    <xdr:rowOff>304800</xdr:rowOff>
                  </to>
                </anchor>
              </controlPr>
            </control>
          </mc:Choice>
        </mc:AlternateContent>
        <mc:AlternateContent xmlns:mc="http://schemas.openxmlformats.org/markup-compatibility/2006">
          <mc:Choice Requires="x14">
            <control shapeId="1080" r:id="rId17" name="Check Box 56">
              <controlPr defaultSize="0" autoFill="0" autoLine="0" autoPict="0">
                <anchor moveWithCells="1">
                  <from>
                    <xdr:col>1</xdr:col>
                    <xdr:colOff>419100</xdr:colOff>
                    <xdr:row>17</xdr:row>
                    <xdr:rowOff>104775</xdr:rowOff>
                  </from>
                  <to>
                    <xdr:col>1</xdr:col>
                    <xdr:colOff>771525</xdr:colOff>
                    <xdr:row>17</xdr:row>
                    <xdr:rowOff>333375</xdr:rowOff>
                  </to>
                </anchor>
              </controlPr>
            </control>
          </mc:Choice>
        </mc:AlternateContent>
        <mc:AlternateContent xmlns:mc="http://schemas.openxmlformats.org/markup-compatibility/2006">
          <mc:Choice Requires="x14">
            <control shapeId="1081" r:id="rId18" name="Check Box 57">
              <controlPr defaultSize="0" autoFill="0" autoLine="0" autoPict="0">
                <anchor moveWithCells="1">
                  <from>
                    <xdr:col>1</xdr:col>
                    <xdr:colOff>419100</xdr:colOff>
                    <xdr:row>18</xdr:row>
                    <xdr:rowOff>28575</xdr:rowOff>
                  </from>
                  <to>
                    <xdr:col>1</xdr:col>
                    <xdr:colOff>771525</xdr:colOff>
                    <xdr:row>18</xdr:row>
                    <xdr:rowOff>238125</xdr:rowOff>
                  </to>
                </anchor>
              </controlPr>
            </control>
          </mc:Choice>
        </mc:AlternateContent>
        <mc:AlternateContent xmlns:mc="http://schemas.openxmlformats.org/markup-compatibility/2006">
          <mc:Choice Requires="x14">
            <control shapeId="1082" r:id="rId19" name="Check Box 58">
              <controlPr defaultSize="0" autoFill="0" autoLine="0" autoPict="0">
                <anchor moveWithCells="1">
                  <from>
                    <xdr:col>1</xdr:col>
                    <xdr:colOff>419100</xdr:colOff>
                    <xdr:row>19</xdr:row>
                    <xdr:rowOff>66675</xdr:rowOff>
                  </from>
                  <to>
                    <xdr:col>1</xdr:col>
                    <xdr:colOff>809625</xdr:colOff>
                    <xdr:row>19</xdr:row>
                    <xdr:rowOff>333375</xdr:rowOff>
                  </to>
                </anchor>
              </controlPr>
            </control>
          </mc:Choice>
        </mc:AlternateContent>
        <mc:AlternateContent xmlns:mc="http://schemas.openxmlformats.org/markup-compatibility/2006">
          <mc:Choice Requires="x14">
            <control shapeId="1083" r:id="rId20" name="Check Box 59">
              <controlPr defaultSize="0" autoFill="0" autoLine="0" autoPict="0">
                <anchor moveWithCells="1">
                  <from>
                    <xdr:col>1</xdr:col>
                    <xdr:colOff>419100</xdr:colOff>
                    <xdr:row>20</xdr:row>
                    <xdr:rowOff>47625</xdr:rowOff>
                  </from>
                  <to>
                    <xdr:col>1</xdr:col>
                    <xdr:colOff>809625</xdr:colOff>
                    <xdr:row>20</xdr:row>
                    <xdr:rowOff>495300</xdr:rowOff>
                  </to>
                </anchor>
              </controlPr>
            </control>
          </mc:Choice>
        </mc:AlternateContent>
        <mc:AlternateContent xmlns:mc="http://schemas.openxmlformats.org/markup-compatibility/2006">
          <mc:Choice Requires="x14">
            <control shapeId="1084" r:id="rId21" name="Check Box 60">
              <controlPr defaultSize="0" autoFill="0" autoLine="0" autoPict="0">
                <anchor moveWithCells="1">
                  <from>
                    <xdr:col>1</xdr:col>
                    <xdr:colOff>419100</xdr:colOff>
                    <xdr:row>21</xdr:row>
                    <xdr:rowOff>104775</xdr:rowOff>
                  </from>
                  <to>
                    <xdr:col>1</xdr:col>
                    <xdr:colOff>771525</xdr:colOff>
                    <xdr:row>22</xdr:row>
                    <xdr:rowOff>0</xdr:rowOff>
                  </to>
                </anchor>
              </controlPr>
            </control>
          </mc:Choice>
        </mc:AlternateContent>
        <mc:AlternateContent xmlns:mc="http://schemas.openxmlformats.org/markup-compatibility/2006">
          <mc:Choice Requires="x14">
            <control shapeId="1108" r:id="rId22" name="Check Box 84">
              <controlPr defaultSize="0" autoFill="0" autoLine="0" autoPict="0">
                <anchor moveWithCells="1">
                  <from>
                    <xdr:col>1</xdr:col>
                    <xdr:colOff>419100</xdr:colOff>
                    <xdr:row>23</xdr:row>
                    <xdr:rowOff>38100</xdr:rowOff>
                  </from>
                  <to>
                    <xdr:col>1</xdr:col>
                    <xdr:colOff>809625</xdr:colOff>
                    <xdr:row>23</xdr:row>
                    <xdr:rowOff>314325</xdr:rowOff>
                  </to>
                </anchor>
              </controlPr>
            </control>
          </mc:Choice>
        </mc:AlternateContent>
        <mc:AlternateContent xmlns:mc="http://schemas.openxmlformats.org/markup-compatibility/2006">
          <mc:Choice Requires="x14">
            <control shapeId="1109" r:id="rId23" name="Check Box 85">
              <controlPr defaultSize="0" autoFill="0" autoLine="0" autoPict="0">
                <anchor moveWithCells="1">
                  <from>
                    <xdr:col>1</xdr:col>
                    <xdr:colOff>419100</xdr:colOff>
                    <xdr:row>24</xdr:row>
                    <xdr:rowOff>104775</xdr:rowOff>
                  </from>
                  <to>
                    <xdr:col>1</xdr:col>
                    <xdr:colOff>771525</xdr:colOff>
                    <xdr:row>24</xdr:row>
                    <xdr:rowOff>333375</xdr:rowOff>
                  </to>
                </anchor>
              </controlPr>
            </control>
          </mc:Choice>
        </mc:AlternateContent>
        <mc:AlternateContent xmlns:mc="http://schemas.openxmlformats.org/markup-compatibility/2006">
          <mc:Choice Requires="x14">
            <control shapeId="1110" r:id="rId24" name="Check Box 86">
              <controlPr defaultSize="0" autoFill="0" autoLine="0" autoPict="0">
                <anchor moveWithCells="1">
                  <from>
                    <xdr:col>1</xdr:col>
                    <xdr:colOff>419100</xdr:colOff>
                    <xdr:row>25</xdr:row>
                    <xdr:rowOff>104775</xdr:rowOff>
                  </from>
                  <to>
                    <xdr:col>1</xdr:col>
                    <xdr:colOff>771525</xdr:colOff>
                    <xdr:row>25</xdr:row>
                    <xdr:rowOff>333375</xdr:rowOff>
                  </to>
                </anchor>
              </controlPr>
            </control>
          </mc:Choice>
        </mc:AlternateContent>
        <mc:AlternateContent xmlns:mc="http://schemas.openxmlformats.org/markup-compatibility/2006">
          <mc:Choice Requires="x14">
            <control shapeId="1111" r:id="rId25" name="Check Box 87">
              <controlPr defaultSize="0" autoFill="0" autoLine="0" autoPict="0">
                <anchor moveWithCells="1">
                  <from>
                    <xdr:col>1</xdr:col>
                    <xdr:colOff>419100</xdr:colOff>
                    <xdr:row>26</xdr:row>
                    <xdr:rowOff>104775</xdr:rowOff>
                  </from>
                  <to>
                    <xdr:col>1</xdr:col>
                    <xdr:colOff>771525</xdr:colOff>
                    <xdr:row>26</xdr:row>
                    <xdr:rowOff>314325</xdr:rowOff>
                  </to>
                </anchor>
              </controlPr>
            </control>
          </mc:Choice>
        </mc:AlternateContent>
        <mc:AlternateContent xmlns:mc="http://schemas.openxmlformats.org/markup-compatibility/2006">
          <mc:Choice Requires="x14">
            <control shapeId="1112" r:id="rId26" name="Check Box 88">
              <controlPr defaultSize="0" autoFill="0" autoLine="0" autoPict="0">
                <anchor moveWithCells="1">
                  <from>
                    <xdr:col>1</xdr:col>
                    <xdr:colOff>419100</xdr:colOff>
                    <xdr:row>27</xdr:row>
                    <xdr:rowOff>66675</xdr:rowOff>
                  </from>
                  <to>
                    <xdr:col>1</xdr:col>
                    <xdr:colOff>771525</xdr:colOff>
                    <xdr:row>27</xdr:row>
                    <xdr:rowOff>295275</xdr:rowOff>
                  </to>
                </anchor>
              </controlPr>
            </control>
          </mc:Choice>
        </mc:AlternateContent>
        <mc:AlternateContent xmlns:mc="http://schemas.openxmlformats.org/markup-compatibility/2006">
          <mc:Choice Requires="x14">
            <control shapeId="1113" r:id="rId27" name="Check Box 89">
              <controlPr defaultSize="0" autoFill="0" autoLine="0" autoPict="0">
                <anchor moveWithCells="1">
                  <from>
                    <xdr:col>1</xdr:col>
                    <xdr:colOff>419100</xdr:colOff>
                    <xdr:row>28</xdr:row>
                    <xdr:rowOff>104775</xdr:rowOff>
                  </from>
                  <to>
                    <xdr:col>1</xdr:col>
                    <xdr:colOff>771525</xdr:colOff>
                    <xdr:row>29</xdr:row>
                    <xdr:rowOff>0</xdr:rowOff>
                  </to>
                </anchor>
              </controlPr>
            </control>
          </mc:Choice>
        </mc:AlternateContent>
        <mc:AlternateContent xmlns:mc="http://schemas.openxmlformats.org/markup-compatibility/2006">
          <mc:Choice Requires="x14">
            <control shapeId="1114" r:id="rId28" name="Check Box 90">
              <controlPr defaultSize="0" autoFill="0" autoLine="0" autoPict="0">
                <anchor moveWithCells="1">
                  <from>
                    <xdr:col>1</xdr:col>
                    <xdr:colOff>419100</xdr:colOff>
                    <xdr:row>30</xdr:row>
                    <xdr:rowOff>66675</xdr:rowOff>
                  </from>
                  <to>
                    <xdr:col>1</xdr:col>
                    <xdr:colOff>771525</xdr:colOff>
                    <xdr:row>30</xdr:row>
                    <xdr:rowOff>295275</xdr:rowOff>
                  </to>
                </anchor>
              </controlPr>
            </control>
          </mc:Choice>
        </mc:AlternateContent>
        <mc:AlternateContent xmlns:mc="http://schemas.openxmlformats.org/markup-compatibility/2006">
          <mc:Choice Requires="x14">
            <control shapeId="1115" r:id="rId29" name="Check Box 91">
              <controlPr defaultSize="0" autoFill="0" autoLine="0" autoPict="0">
                <anchor moveWithCells="1">
                  <from>
                    <xdr:col>1</xdr:col>
                    <xdr:colOff>419100</xdr:colOff>
                    <xdr:row>31</xdr:row>
                    <xdr:rowOff>104775</xdr:rowOff>
                  </from>
                  <to>
                    <xdr:col>1</xdr:col>
                    <xdr:colOff>771525</xdr:colOff>
                    <xdr:row>32</xdr:row>
                    <xdr:rowOff>0</xdr:rowOff>
                  </to>
                </anchor>
              </controlPr>
            </control>
          </mc:Choice>
        </mc:AlternateContent>
        <mc:AlternateContent xmlns:mc="http://schemas.openxmlformats.org/markup-compatibility/2006">
          <mc:Choice Requires="x14">
            <control shapeId="1116" r:id="rId30" name="Check Box 92">
              <controlPr defaultSize="0" autoFill="0" autoLine="0" autoPict="0">
                <anchor moveWithCells="1">
                  <from>
                    <xdr:col>1</xdr:col>
                    <xdr:colOff>419100</xdr:colOff>
                    <xdr:row>32</xdr:row>
                    <xdr:rowOff>38100</xdr:rowOff>
                  </from>
                  <to>
                    <xdr:col>1</xdr:col>
                    <xdr:colOff>809625</xdr:colOff>
                    <xdr:row>32</xdr:row>
                    <xdr:rowOff>266700</xdr:rowOff>
                  </to>
                </anchor>
              </controlPr>
            </control>
          </mc:Choice>
        </mc:AlternateContent>
        <mc:AlternateContent xmlns:mc="http://schemas.openxmlformats.org/markup-compatibility/2006">
          <mc:Choice Requires="x14">
            <control shapeId="1117" r:id="rId31" name="Check Box 93">
              <controlPr defaultSize="0" autoFill="0" autoLine="0" autoPict="0">
                <anchor moveWithCells="1">
                  <from>
                    <xdr:col>1</xdr:col>
                    <xdr:colOff>419100</xdr:colOff>
                    <xdr:row>33</xdr:row>
                    <xdr:rowOff>104775</xdr:rowOff>
                  </from>
                  <to>
                    <xdr:col>1</xdr:col>
                    <xdr:colOff>771525</xdr:colOff>
                    <xdr:row>33</xdr:row>
                    <xdr:rowOff>333375</xdr:rowOff>
                  </to>
                </anchor>
              </controlPr>
            </control>
          </mc:Choice>
        </mc:AlternateContent>
        <mc:AlternateContent xmlns:mc="http://schemas.openxmlformats.org/markup-compatibility/2006">
          <mc:Choice Requires="x14">
            <control shapeId="1118" r:id="rId32" name="Check Box 94">
              <controlPr defaultSize="0" autoFill="0" autoLine="0" autoPict="0">
                <anchor moveWithCells="1">
                  <from>
                    <xdr:col>1</xdr:col>
                    <xdr:colOff>419100</xdr:colOff>
                    <xdr:row>35</xdr:row>
                    <xdr:rowOff>104775</xdr:rowOff>
                  </from>
                  <to>
                    <xdr:col>1</xdr:col>
                    <xdr:colOff>771525</xdr:colOff>
                    <xdr:row>35</xdr:row>
                    <xdr:rowOff>333375</xdr:rowOff>
                  </to>
                </anchor>
              </controlPr>
            </control>
          </mc:Choice>
        </mc:AlternateContent>
        <mc:AlternateContent xmlns:mc="http://schemas.openxmlformats.org/markup-compatibility/2006">
          <mc:Choice Requires="x14">
            <control shapeId="1119" r:id="rId33" name="Check Box 95">
              <controlPr defaultSize="0" autoFill="0" autoLine="0" autoPict="0">
                <anchor moveWithCells="1">
                  <from>
                    <xdr:col>1</xdr:col>
                    <xdr:colOff>419100</xdr:colOff>
                    <xdr:row>36</xdr:row>
                    <xdr:rowOff>76200</xdr:rowOff>
                  </from>
                  <to>
                    <xdr:col>1</xdr:col>
                    <xdr:colOff>809625</xdr:colOff>
                    <xdr:row>36</xdr:row>
                    <xdr:rowOff>304800</xdr:rowOff>
                  </to>
                </anchor>
              </controlPr>
            </control>
          </mc:Choice>
        </mc:AlternateContent>
        <mc:AlternateContent xmlns:mc="http://schemas.openxmlformats.org/markup-compatibility/2006">
          <mc:Choice Requires="x14">
            <control shapeId="1120" r:id="rId34" name="Check Box 96">
              <controlPr defaultSize="0" autoFill="0" autoLine="0" autoPict="0">
                <anchor moveWithCells="1">
                  <from>
                    <xdr:col>1</xdr:col>
                    <xdr:colOff>419100</xdr:colOff>
                    <xdr:row>37</xdr:row>
                    <xdr:rowOff>104775</xdr:rowOff>
                  </from>
                  <to>
                    <xdr:col>1</xdr:col>
                    <xdr:colOff>771525</xdr:colOff>
                    <xdr:row>37</xdr:row>
                    <xdr:rowOff>333375</xdr:rowOff>
                  </to>
                </anchor>
              </controlPr>
            </control>
          </mc:Choice>
        </mc:AlternateContent>
        <mc:AlternateContent xmlns:mc="http://schemas.openxmlformats.org/markup-compatibility/2006">
          <mc:Choice Requires="x14">
            <control shapeId="1121" r:id="rId35" name="Check Box 97">
              <controlPr defaultSize="0" autoFill="0" autoLine="0" autoPict="0">
                <anchor moveWithCells="1">
                  <from>
                    <xdr:col>1</xdr:col>
                    <xdr:colOff>419100</xdr:colOff>
                    <xdr:row>38</xdr:row>
                    <xdr:rowOff>104775</xdr:rowOff>
                  </from>
                  <to>
                    <xdr:col>1</xdr:col>
                    <xdr:colOff>771525</xdr:colOff>
                    <xdr:row>39</xdr:row>
                    <xdr:rowOff>0</xdr:rowOff>
                  </to>
                </anchor>
              </controlPr>
            </control>
          </mc:Choice>
        </mc:AlternateContent>
        <mc:AlternateContent xmlns:mc="http://schemas.openxmlformats.org/markup-compatibility/2006">
          <mc:Choice Requires="x14">
            <control shapeId="1122" r:id="rId36" name="Check Box 98">
              <controlPr defaultSize="0" autoFill="0" autoLine="0" autoPict="0">
                <anchor moveWithCells="1">
                  <from>
                    <xdr:col>1</xdr:col>
                    <xdr:colOff>419100</xdr:colOff>
                    <xdr:row>39</xdr:row>
                    <xdr:rowOff>66675</xdr:rowOff>
                  </from>
                  <to>
                    <xdr:col>1</xdr:col>
                    <xdr:colOff>771525</xdr:colOff>
                    <xdr:row>39</xdr:row>
                    <xdr:rowOff>276225</xdr:rowOff>
                  </to>
                </anchor>
              </controlPr>
            </control>
          </mc:Choice>
        </mc:AlternateContent>
        <mc:AlternateContent xmlns:mc="http://schemas.openxmlformats.org/markup-compatibility/2006">
          <mc:Choice Requires="x14">
            <control shapeId="1123" r:id="rId37" name="Check Box 99">
              <controlPr defaultSize="0" autoFill="0" autoLine="0" autoPict="0">
                <anchor moveWithCells="1">
                  <from>
                    <xdr:col>1</xdr:col>
                    <xdr:colOff>419100</xdr:colOff>
                    <xdr:row>41</xdr:row>
                    <xdr:rowOff>104775</xdr:rowOff>
                  </from>
                  <to>
                    <xdr:col>1</xdr:col>
                    <xdr:colOff>771525</xdr:colOff>
                    <xdr:row>41</xdr:row>
                    <xdr:rowOff>333375</xdr:rowOff>
                  </to>
                </anchor>
              </controlPr>
            </control>
          </mc:Choice>
        </mc:AlternateContent>
        <mc:AlternateContent xmlns:mc="http://schemas.openxmlformats.org/markup-compatibility/2006">
          <mc:Choice Requires="x14">
            <control shapeId="1124" r:id="rId38" name="Check Box 100">
              <controlPr defaultSize="0" autoFill="0" autoLine="0" autoPict="0">
                <anchor moveWithCells="1">
                  <from>
                    <xdr:col>1</xdr:col>
                    <xdr:colOff>419100</xdr:colOff>
                    <xdr:row>42</xdr:row>
                    <xdr:rowOff>104775</xdr:rowOff>
                  </from>
                  <to>
                    <xdr:col>1</xdr:col>
                    <xdr:colOff>771525</xdr:colOff>
                    <xdr:row>43</xdr:row>
                    <xdr:rowOff>0</xdr:rowOff>
                  </to>
                </anchor>
              </controlPr>
            </control>
          </mc:Choice>
        </mc:AlternateContent>
        <mc:AlternateContent xmlns:mc="http://schemas.openxmlformats.org/markup-compatibility/2006">
          <mc:Choice Requires="x14">
            <control shapeId="1125" r:id="rId39" name="Check Box 101">
              <controlPr defaultSize="0" autoFill="0" autoLine="0" autoPict="0">
                <anchor moveWithCells="1">
                  <from>
                    <xdr:col>1</xdr:col>
                    <xdr:colOff>419100</xdr:colOff>
                    <xdr:row>43</xdr:row>
                    <xdr:rowOff>76200</xdr:rowOff>
                  </from>
                  <to>
                    <xdr:col>1</xdr:col>
                    <xdr:colOff>809625</xdr:colOff>
                    <xdr:row>43</xdr:row>
                    <xdr:rowOff>352425</xdr:rowOff>
                  </to>
                </anchor>
              </controlPr>
            </control>
          </mc:Choice>
        </mc:AlternateContent>
        <mc:AlternateContent xmlns:mc="http://schemas.openxmlformats.org/markup-compatibility/2006">
          <mc:Choice Requires="x14">
            <control shapeId="1126" r:id="rId40" name="Check Box 102">
              <controlPr defaultSize="0" autoFill="0" autoLine="0" autoPict="0">
                <anchor moveWithCells="1">
                  <from>
                    <xdr:col>1</xdr:col>
                    <xdr:colOff>419100</xdr:colOff>
                    <xdr:row>44</xdr:row>
                    <xdr:rowOff>76200</xdr:rowOff>
                  </from>
                  <to>
                    <xdr:col>1</xdr:col>
                    <xdr:colOff>809625</xdr:colOff>
                    <xdr:row>44</xdr:row>
                    <xdr:rowOff>409575</xdr:rowOff>
                  </to>
                </anchor>
              </controlPr>
            </control>
          </mc:Choice>
        </mc:AlternateContent>
        <mc:AlternateContent xmlns:mc="http://schemas.openxmlformats.org/markup-compatibility/2006">
          <mc:Choice Requires="x14">
            <control shapeId="1127" r:id="rId41" name="Check Box 103">
              <controlPr defaultSize="0" autoFill="0" autoLine="0" autoPict="0">
                <anchor moveWithCells="1">
                  <from>
                    <xdr:col>1</xdr:col>
                    <xdr:colOff>419100</xdr:colOff>
                    <xdr:row>46</xdr:row>
                    <xdr:rowOff>38100</xdr:rowOff>
                  </from>
                  <to>
                    <xdr:col>1</xdr:col>
                    <xdr:colOff>809625</xdr:colOff>
                    <xdr:row>46</xdr:row>
                    <xdr:rowOff>295275</xdr:rowOff>
                  </to>
                </anchor>
              </controlPr>
            </control>
          </mc:Choice>
        </mc:AlternateContent>
        <mc:AlternateContent xmlns:mc="http://schemas.openxmlformats.org/markup-compatibility/2006">
          <mc:Choice Requires="x14">
            <control shapeId="1128" r:id="rId42" name="Check Box 104">
              <controlPr defaultSize="0" autoFill="0" autoLine="0" autoPict="0">
                <anchor moveWithCells="1">
                  <from>
                    <xdr:col>1</xdr:col>
                    <xdr:colOff>419100</xdr:colOff>
                    <xdr:row>47</xdr:row>
                    <xdr:rowOff>104775</xdr:rowOff>
                  </from>
                  <to>
                    <xdr:col>1</xdr:col>
                    <xdr:colOff>771525</xdr:colOff>
                    <xdr:row>48</xdr:row>
                    <xdr:rowOff>0</xdr:rowOff>
                  </to>
                </anchor>
              </controlPr>
            </control>
          </mc:Choice>
        </mc:AlternateContent>
        <mc:AlternateContent xmlns:mc="http://schemas.openxmlformats.org/markup-compatibility/2006">
          <mc:Choice Requires="x14">
            <control shapeId="1129" r:id="rId43" name="Check Box 105">
              <controlPr defaultSize="0" autoFill="0" autoLine="0" autoPict="0">
                <anchor moveWithCells="1">
                  <from>
                    <xdr:col>1</xdr:col>
                    <xdr:colOff>419100</xdr:colOff>
                    <xdr:row>48</xdr:row>
                    <xdr:rowOff>104775</xdr:rowOff>
                  </from>
                  <to>
                    <xdr:col>1</xdr:col>
                    <xdr:colOff>771525</xdr:colOff>
                    <xdr:row>49</xdr:row>
                    <xdr:rowOff>0</xdr:rowOff>
                  </to>
                </anchor>
              </controlPr>
            </control>
          </mc:Choice>
        </mc:AlternateContent>
        <mc:AlternateContent xmlns:mc="http://schemas.openxmlformats.org/markup-compatibility/2006">
          <mc:Choice Requires="x14">
            <control shapeId="1130" r:id="rId44" name="Check Box 106">
              <controlPr defaultSize="0" autoFill="0" autoLine="0" autoPict="0">
                <anchor moveWithCells="1">
                  <from>
                    <xdr:col>1</xdr:col>
                    <xdr:colOff>419100</xdr:colOff>
                    <xdr:row>49</xdr:row>
                    <xdr:rowOff>104775</xdr:rowOff>
                  </from>
                  <to>
                    <xdr:col>1</xdr:col>
                    <xdr:colOff>771525</xdr:colOff>
                    <xdr:row>50</xdr:row>
                    <xdr:rowOff>0</xdr:rowOff>
                  </to>
                </anchor>
              </controlPr>
            </control>
          </mc:Choice>
        </mc:AlternateContent>
      </controls>
    </mc:Choice>
  </mc:AlternateContent>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J26"/>
  <sheetViews>
    <sheetView showGridLines="0" view="pageLayout" zoomScale="125" zoomScaleNormal="60" zoomScalePageLayoutView="125" workbookViewId="0">
      <selection activeCell="D1" sqref="D1"/>
    </sheetView>
  </sheetViews>
  <sheetFormatPr defaultColWidth="10.75" defaultRowHeight="12.75" x14ac:dyDescent="0.2"/>
  <cols>
    <col min="1" max="1" width="44.625" style="4" customWidth="1"/>
    <col min="2" max="2" width="11.375" style="4" customWidth="1"/>
    <col min="3" max="3" width="0.125" style="6" hidden="1" customWidth="1"/>
    <col min="4" max="5" width="40.375" style="4" customWidth="1"/>
    <col min="6" max="8" width="10.75" style="4"/>
    <col min="9" max="9" width="11.75" style="4" bestFit="1" customWidth="1"/>
    <col min="10" max="16384" width="10.75" style="4"/>
  </cols>
  <sheetData>
    <row r="1" spans="1:10" ht="54" x14ac:dyDescent="0.25">
      <c r="A1" s="36" t="s">
        <v>39</v>
      </c>
      <c r="B1" s="36" t="s">
        <v>23</v>
      </c>
      <c r="C1" s="36"/>
      <c r="D1" s="36" t="s">
        <v>122</v>
      </c>
      <c r="E1" s="36" t="s">
        <v>84</v>
      </c>
      <c r="F1" s="29"/>
      <c r="G1" s="29"/>
      <c r="H1" s="29"/>
      <c r="I1" s="29"/>
    </row>
    <row r="2" spans="1:10" s="3" customFormat="1" ht="27.75" customHeight="1" x14ac:dyDescent="0.2">
      <c r="A2" s="70" t="s">
        <v>40</v>
      </c>
      <c r="B2" s="71"/>
      <c r="C2" s="71"/>
      <c r="D2" s="71"/>
      <c r="E2" s="30"/>
      <c r="F2" s="50"/>
      <c r="G2" s="50"/>
      <c r="H2" s="50"/>
      <c r="I2" s="50"/>
    </row>
    <row r="3" spans="1:10" ht="25.5" x14ac:dyDescent="0.2">
      <c r="A3" s="57" t="s">
        <v>31</v>
      </c>
      <c r="B3" s="58"/>
      <c r="C3" s="58"/>
      <c r="D3" s="58"/>
      <c r="E3" s="58"/>
      <c r="F3" s="51" t="b">
        <v>1</v>
      </c>
      <c r="G3" s="51">
        <f t="shared" ref="G3:G8" si="0">IF(F3,3,0)</f>
        <v>3</v>
      </c>
      <c r="H3" s="51"/>
      <c r="I3" s="51"/>
    </row>
    <row r="4" spans="1:10" ht="38.25" x14ac:dyDescent="0.2">
      <c r="A4" s="57" t="s">
        <v>32</v>
      </c>
      <c r="B4" s="58"/>
      <c r="C4" s="58"/>
      <c r="D4" s="58"/>
      <c r="E4" s="58"/>
      <c r="F4" s="51" t="b">
        <v>1</v>
      </c>
      <c r="G4" s="51">
        <f t="shared" si="0"/>
        <v>3</v>
      </c>
      <c r="H4" s="51"/>
      <c r="I4" s="51"/>
    </row>
    <row r="5" spans="1:10" ht="15" customHeight="1" x14ac:dyDescent="0.2">
      <c r="A5" s="57" t="s">
        <v>33</v>
      </c>
      <c r="B5" s="58"/>
      <c r="C5" s="58"/>
      <c r="D5" s="66" t="s">
        <v>118</v>
      </c>
      <c r="E5" s="58"/>
      <c r="F5" s="51" t="b">
        <v>1</v>
      </c>
      <c r="G5" s="51">
        <f t="shared" si="0"/>
        <v>3</v>
      </c>
      <c r="H5" s="51"/>
      <c r="I5" s="51"/>
    </row>
    <row r="6" spans="1:10" ht="38.25" x14ac:dyDescent="0.2">
      <c r="A6" s="57" t="s">
        <v>34</v>
      </c>
      <c r="B6" s="58"/>
      <c r="C6" s="58"/>
      <c r="D6" s="58"/>
      <c r="E6" s="58"/>
      <c r="F6" s="51" t="b">
        <v>0</v>
      </c>
      <c r="G6" s="51">
        <f t="shared" si="0"/>
        <v>0</v>
      </c>
      <c r="H6" s="51"/>
      <c r="I6" s="51"/>
    </row>
    <row r="7" spans="1:10" ht="38.25" x14ac:dyDescent="0.2">
      <c r="A7" s="57" t="s">
        <v>35</v>
      </c>
      <c r="B7" s="58"/>
      <c r="C7" s="58"/>
      <c r="D7" s="58"/>
      <c r="E7" s="58"/>
      <c r="F7" s="51" t="b">
        <v>1</v>
      </c>
      <c r="G7" s="51">
        <f t="shared" si="0"/>
        <v>3</v>
      </c>
      <c r="H7" s="51"/>
      <c r="I7" s="51"/>
    </row>
    <row r="8" spans="1:10" ht="25.5" x14ac:dyDescent="0.2">
      <c r="A8" s="57" t="s">
        <v>36</v>
      </c>
      <c r="B8" s="58"/>
      <c r="C8" s="58"/>
      <c r="D8" s="66" t="s">
        <v>119</v>
      </c>
      <c r="E8" s="58"/>
      <c r="F8" s="51" t="b">
        <v>1</v>
      </c>
      <c r="G8" s="51">
        <f t="shared" si="0"/>
        <v>3</v>
      </c>
      <c r="H8" s="51"/>
      <c r="I8" s="51"/>
    </row>
    <row r="9" spans="1:10" x14ac:dyDescent="0.2">
      <c r="A9" s="70" t="s">
        <v>37</v>
      </c>
      <c r="B9" s="71"/>
      <c r="C9" s="71"/>
      <c r="D9" s="71"/>
      <c r="E9" s="29"/>
      <c r="F9" s="51"/>
      <c r="G9" s="51">
        <f>SUM(G3:G8)</f>
        <v>15</v>
      </c>
      <c r="H9" s="51"/>
      <c r="I9" s="51"/>
    </row>
    <row r="10" spans="1:10" ht="38.25" x14ac:dyDescent="0.2">
      <c r="A10" s="59" t="s">
        <v>0</v>
      </c>
      <c r="B10" s="58"/>
      <c r="C10" s="58"/>
      <c r="D10" s="66" t="s">
        <v>120</v>
      </c>
      <c r="E10" s="58"/>
      <c r="F10" s="51" t="b">
        <v>0</v>
      </c>
      <c r="G10" s="51">
        <f>IF(F10,3,0)</f>
        <v>0</v>
      </c>
      <c r="H10" s="51"/>
      <c r="I10" s="51"/>
    </row>
    <row r="11" spans="1:10" ht="38.25" x14ac:dyDescent="0.2">
      <c r="A11" s="59" t="s">
        <v>1</v>
      </c>
      <c r="B11" s="58"/>
      <c r="C11" s="58"/>
      <c r="D11" s="66" t="s">
        <v>121</v>
      </c>
      <c r="E11" s="58"/>
      <c r="F11" s="51" t="b">
        <v>1</v>
      </c>
      <c r="G11" s="51">
        <f>IF(F11,2,0)</f>
        <v>2</v>
      </c>
      <c r="H11" s="51"/>
      <c r="I11" s="51"/>
    </row>
    <row r="12" spans="1:10" ht="38.25" x14ac:dyDescent="0.2">
      <c r="A12" s="60" t="s">
        <v>61</v>
      </c>
      <c r="B12" s="61"/>
      <c r="C12" s="61"/>
      <c r="D12" s="61"/>
      <c r="E12" s="61"/>
      <c r="F12" s="51" t="b">
        <v>0</v>
      </c>
      <c r="G12" s="51">
        <f>IF(F12,3,0)</f>
        <v>0</v>
      </c>
      <c r="H12" s="51"/>
      <c r="I12" s="51"/>
    </row>
    <row r="13" spans="1:10" ht="102" x14ac:dyDescent="0.2">
      <c r="A13" s="60" t="s">
        <v>63</v>
      </c>
      <c r="B13" s="61"/>
      <c r="C13" s="61"/>
      <c r="D13" s="65" t="s">
        <v>96</v>
      </c>
      <c r="E13" s="61"/>
      <c r="F13" s="51" t="b">
        <v>1</v>
      </c>
      <c r="G13" s="51">
        <f>IF(F13,3,0)</f>
        <v>3</v>
      </c>
      <c r="H13" s="51"/>
      <c r="I13" s="51"/>
    </row>
    <row r="14" spans="1:10" ht="38.25" x14ac:dyDescent="0.2">
      <c r="A14" s="59" t="s">
        <v>62</v>
      </c>
      <c r="B14" s="58"/>
      <c r="C14" s="58"/>
      <c r="D14" s="58"/>
      <c r="E14" s="58"/>
      <c r="F14" s="51" t="b">
        <v>1</v>
      </c>
      <c r="G14" s="51">
        <f>IF(F14,2,0)</f>
        <v>2</v>
      </c>
      <c r="H14" s="51"/>
      <c r="I14" s="51"/>
    </row>
    <row r="15" spans="1:10" x14ac:dyDescent="0.2">
      <c r="F15" s="51"/>
      <c r="G15" s="51">
        <f>SUM(G10:G14)</f>
        <v>7</v>
      </c>
      <c r="H15" s="51"/>
      <c r="I15" s="51"/>
      <c r="J15" s="29"/>
    </row>
    <row r="16" spans="1:10" x14ac:dyDescent="0.2">
      <c r="F16" s="51"/>
      <c r="G16" s="51"/>
      <c r="H16" s="51"/>
      <c r="I16" s="51"/>
      <c r="J16" s="29"/>
    </row>
    <row r="17" spans="6:10" x14ac:dyDescent="0.2">
      <c r="F17" s="51"/>
      <c r="G17" s="51">
        <f>SUM(G9,G15)</f>
        <v>22</v>
      </c>
      <c r="H17" s="51"/>
      <c r="I17" s="51"/>
      <c r="J17" s="29"/>
    </row>
    <row r="18" spans="6:10" x14ac:dyDescent="0.2">
      <c r="F18" s="51"/>
      <c r="G18" s="51">
        <f>'Quality Matters'!I53</f>
        <v>54</v>
      </c>
      <c r="H18" s="51">
        <v>127</v>
      </c>
      <c r="I18" s="50" t="s">
        <v>80</v>
      </c>
      <c r="J18" s="29"/>
    </row>
    <row r="19" spans="6:10" x14ac:dyDescent="0.2">
      <c r="F19" s="51"/>
      <c r="G19" s="51">
        <f>SUM(G17:G18)</f>
        <v>76</v>
      </c>
      <c r="H19" s="51">
        <v>114</v>
      </c>
      <c r="I19" s="50" t="s">
        <v>81</v>
      </c>
      <c r="J19" s="29"/>
    </row>
    <row r="20" spans="6:10" x14ac:dyDescent="0.2">
      <c r="F20" s="51"/>
      <c r="G20" s="51"/>
      <c r="H20" s="51">
        <v>100</v>
      </c>
      <c r="I20" s="50" t="s">
        <v>82</v>
      </c>
      <c r="J20" s="29"/>
    </row>
    <row r="21" spans="6:10" x14ac:dyDescent="0.2">
      <c r="F21" s="51"/>
      <c r="G21" s="51"/>
      <c r="H21" s="51">
        <v>0</v>
      </c>
      <c r="I21" s="50" t="s">
        <v>83</v>
      </c>
      <c r="J21" s="29"/>
    </row>
    <row r="22" spans="6:10" x14ac:dyDescent="0.2">
      <c r="F22" s="51"/>
      <c r="G22" s="51"/>
      <c r="H22" s="51"/>
      <c r="I22" s="51"/>
      <c r="J22" s="29"/>
    </row>
    <row r="23" spans="6:10" x14ac:dyDescent="0.2">
      <c r="F23" s="51"/>
      <c r="G23" s="51"/>
      <c r="H23" s="51"/>
      <c r="I23" s="51"/>
      <c r="J23" s="29"/>
    </row>
    <row r="24" spans="6:10" x14ac:dyDescent="0.2">
      <c r="F24" s="51"/>
      <c r="G24" s="51"/>
      <c r="H24" s="51"/>
      <c r="I24" s="51">
        <f>0.8*127</f>
        <v>101.60000000000001</v>
      </c>
      <c r="J24" s="29"/>
    </row>
    <row r="25" spans="6:10" x14ac:dyDescent="0.2">
      <c r="F25" s="51"/>
      <c r="G25" s="51"/>
      <c r="H25" s="51"/>
      <c r="I25" s="51">
        <f>0.89*127</f>
        <v>113.03</v>
      </c>
      <c r="J25" s="29"/>
    </row>
    <row r="26" spans="6:10" x14ac:dyDescent="0.2">
      <c r="F26" s="29"/>
      <c r="G26" s="29"/>
      <c r="H26" s="29"/>
      <c r="I26" s="29"/>
      <c r="J26" s="29"/>
    </row>
  </sheetData>
  <mergeCells count="2">
    <mergeCell ref="A2:D2"/>
    <mergeCell ref="A9:D9"/>
  </mergeCells>
  <phoneticPr fontId="9" type="noConversion"/>
  <pageMargins left="0.75" right="0.75" top="0.84722222222222221" bottom="1" header="0.5" footer="0.5"/>
  <pageSetup orientation="landscape" horizontalDpi="4294967292" verticalDpi="4294967292" r:id="rId1"/>
  <headerFooter>
    <oddHeader>&amp;L&amp;"Baskerville,Bold"&amp;12iDEAL - Course Evaluation &amp;C&amp;"Baskerville,Bold"&amp;12Brandman University &amp;R&amp;"Baskerville,Bold"&amp;12Business and Professional Studies</oddHeader>
  </headerFooter>
  <ignoredErrors>
    <ignoredError sqref="G11 G9"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1</xdr:col>
                    <xdr:colOff>371475</xdr:colOff>
                    <xdr:row>2</xdr:row>
                    <xdr:rowOff>28575</xdr:rowOff>
                  </from>
                  <to>
                    <xdr:col>1</xdr:col>
                    <xdr:colOff>800100</xdr:colOff>
                    <xdr:row>2</xdr:row>
                    <xdr:rowOff>257175</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1</xdr:col>
                    <xdr:colOff>371475</xdr:colOff>
                    <xdr:row>3</xdr:row>
                    <xdr:rowOff>28575</xdr:rowOff>
                  </from>
                  <to>
                    <xdr:col>1</xdr:col>
                    <xdr:colOff>800100</xdr:colOff>
                    <xdr:row>3</xdr:row>
                    <xdr:rowOff>257175</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1</xdr:col>
                    <xdr:colOff>371475</xdr:colOff>
                    <xdr:row>3</xdr:row>
                    <xdr:rowOff>485775</xdr:rowOff>
                  </from>
                  <to>
                    <xdr:col>1</xdr:col>
                    <xdr:colOff>809625</xdr:colOff>
                    <xdr:row>5</xdr:row>
                    <xdr:rowOff>9525</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1</xdr:col>
                    <xdr:colOff>371475</xdr:colOff>
                    <xdr:row>5</xdr:row>
                    <xdr:rowOff>28575</xdr:rowOff>
                  </from>
                  <to>
                    <xdr:col>1</xdr:col>
                    <xdr:colOff>809625</xdr:colOff>
                    <xdr:row>5</xdr:row>
                    <xdr:rowOff>276225</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1</xdr:col>
                    <xdr:colOff>371475</xdr:colOff>
                    <xdr:row>6</xdr:row>
                    <xdr:rowOff>28575</xdr:rowOff>
                  </from>
                  <to>
                    <xdr:col>1</xdr:col>
                    <xdr:colOff>800100</xdr:colOff>
                    <xdr:row>6</xdr:row>
                    <xdr:rowOff>304800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1</xdr:col>
                    <xdr:colOff>371475</xdr:colOff>
                    <xdr:row>7</xdr:row>
                    <xdr:rowOff>28575</xdr:rowOff>
                  </from>
                  <to>
                    <xdr:col>1</xdr:col>
                    <xdr:colOff>800100</xdr:colOff>
                    <xdr:row>7</xdr:row>
                    <xdr:rowOff>257175</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1</xdr:col>
                    <xdr:colOff>371475</xdr:colOff>
                    <xdr:row>9</xdr:row>
                    <xdr:rowOff>28575</xdr:rowOff>
                  </from>
                  <to>
                    <xdr:col>1</xdr:col>
                    <xdr:colOff>800100</xdr:colOff>
                    <xdr:row>9</xdr:row>
                    <xdr:rowOff>257175</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1</xdr:col>
                    <xdr:colOff>371475</xdr:colOff>
                    <xdr:row>10</xdr:row>
                    <xdr:rowOff>28575</xdr:rowOff>
                  </from>
                  <to>
                    <xdr:col>1</xdr:col>
                    <xdr:colOff>800100</xdr:colOff>
                    <xdr:row>10</xdr:row>
                    <xdr:rowOff>257175</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1</xdr:col>
                    <xdr:colOff>371475</xdr:colOff>
                    <xdr:row>11</xdr:row>
                    <xdr:rowOff>28575</xdr:rowOff>
                  </from>
                  <to>
                    <xdr:col>1</xdr:col>
                    <xdr:colOff>800100</xdr:colOff>
                    <xdr:row>11</xdr:row>
                    <xdr:rowOff>276225</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1</xdr:col>
                    <xdr:colOff>371475</xdr:colOff>
                    <xdr:row>12</xdr:row>
                    <xdr:rowOff>28575</xdr:rowOff>
                  </from>
                  <to>
                    <xdr:col>1</xdr:col>
                    <xdr:colOff>800100</xdr:colOff>
                    <xdr:row>12</xdr:row>
                    <xdr:rowOff>257175</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1</xdr:col>
                    <xdr:colOff>371475</xdr:colOff>
                    <xdr:row>13</xdr:row>
                    <xdr:rowOff>28575</xdr:rowOff>
                  </from>
                  <to>
                    <xdr:col>1</xdr:col>
                    <xdr:colOff>800100</xdr:colOff>
                    <xdr:row>13</xdr:row>
                    <xdr:rowOff>304800</xdr:rowOff>
                  </to>
                </anchor>
              </controlPr>
            </control>
          </mc:Choice>
        </mc:AlternateContent>
      </controls>
    </mc:Choice>
  </mc:AlternateContent>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H12"/>
  <sheetViews>
    <sheetView showGridLines="0" view="pageLayout" zoomScale="125" zoomScaleNormal="125" zoomScalePageLayoutView="125" workbookViewId="0">
      <selection activeCell="C1" sqref="C1"/>
    </sheetView>
  </sheetViews>
  <sheetFormatPr defaultColWidth="10.75" defaultRowHeight="12.75" x14ac:dyDescent="0.2"/>
  <cols>
    <col min="1" max="1" width="44.125" style="1" customWidth="1"/>
    <col min="2" max="2" width="6.375" style="1" customWidth="1"/>
    <col min="3" max="3" width="46.75" style="1" customWidth="1"/>
    <col min="4" max="4" width="34.875" style="1" customWidth="1"/>
    <col min="5" max="5" width="37.375" style="1" customWidth="1"/>
    <col min="6" max="16384" width="10.75" style="1"/>
  </cols>
  <sheetData>
    <row r="1" spans="1:8" ht="26.1" customHeight="1" x14ac:dyDescent="0.25">
      <c r="A1" s="36" t="s">
        <v>85</v>
      </c>
      <c r="B1" s="37" t="s">
        <v>23</v>
      </c>
      <c r="C1" s="42" t="s">
        <v>123</v>
      </c>
      <c r="D1" s="42" t="s">
        <v>84</v>
      </c>
      <c r="E1" s="42" t="s">
        <v>84</v>
      </c>
      <c r="F1" s="9"/>
    </row>
    <row r="2" spans="1:8" ht="21" customHeight="1" x14ac:dyDescent="0.2">
      <c r="A2" s="54" t="s">
        <v>94</v>
      </c>
      <c r="B2" s="2"/>
      <c r="C2" s="2"/>
      <c r="D2" s="2"/>
      <c r="E2" s="2"/>
      <c r="F2" s="9"/>
      <c r="G2" s="52" t="b">
        <v>1</v>
      </c>
      <c r="H2" s="52">
        <f t="shared" ref="H2:H7" si="0">IF(G2,1,0)</f>
        <v>1</v>
      </c>
    </row>
    <row r="3" spans="1:8" ht="20.100000000000001" customHeight="1" x14ac:dyDescent="0.2">
      <c r="A3" s="43" t="s">
        <v>86</v>
      </c>
      <c r="B3" s="2"/>
      <c r="C3" s="2"/>
      <c r="D3" s="2"/>
      <c r="E3" s="2"/>
      <c r="F3" s="9"/>
      <c r="G3" s="52" t="b">
        <v>1</v>
      </c>
      <c r="H3" s="52">
        <f t="shared" si="0"/>
        <v>1</v>
      </c>
    </row>
    <row r="4" spans="1:8" ht="21" customHeight="1" x14ac:dyDescent="0.2">
      <c r="A4" s="43" t="s">
        <v>87</v>
      </c>
      <c r="B4" s="2"/>
      <c r="C4" s="2"/>
      <c r="D4" s="2"/>
      <c r="E4" s="2"/>
      <c r="F4" s="9"/>
      <c r="G4" s="52" t="b">
        <v>1</v>
      </c>
      <c r="H4" s="52">
        <f t="shared" si="0"/>
        <v>1</v>
      </c>
    </row>
    <row r="5" spans="1:8" ht="21" customHeight="1" x14ac:dyDescent="0.2">
      <c r="A5" s="43" t="s">
        <v>88</v>
      </c>
      <c r="B5" s="2"/>
      <c r="C5" s="2"/>
      <c r="D5" s="2"/>
      <c r="E5" s="2"/>
      <c r="F5" s="9"/>
      <c r="G5" s="52" t="b">
        <v>1</v>
      </c>
      <c r="H5" s="52">
        <f t="shared" si="0"/>
        <v>1</v>
      </c>
    </row>
    <row r="6" spans="1:8" ht="26.1" customHeight="1" x14ac:dyDescent="0.2">
      <c r="A6" s="54" t="s">
        <v>92</v>
      </c>
      <c r="B6" s="2"/>
      <c r="C6" s="2" t="s">
        <v>95</v>
      </c>
      <c r="D6" s="2"/>
      <c r="E6" s="2"/>
      <c r="F6" s="9"/>
      <c r="G6" s="52" t="b">
        <v>0</v>
      </c>
      <c r="H6" s="52">
        <f t="shared" si="0"/>
        <v>0</v>
      </c>
    </row>
    <row r="7" spans="1:8" ht="25.5" x14ac:dyDescent="0.2">
      <c r="A7" s="43" t="s">
        <v>89</v>
      </c>
      <c r="B7" s="2"/>
      <c r="C7" s="2"/>
      <c r="D7" s="2"/>
      <c r="E7" s="2"/>
      <c r="F7" s="9"/>
      <c r="G7" s="52" t="b">
        <v>1</v>
      </c>
      <c r="H7" s="52">
        <f t="shared" si="0"/>
        <v>1</v>
      </c>
    </row>
    <row r="8" spans="1:8" x14ac:dyDescent="0.2">
      <c r="A8" s="9"/>
      <c r="B8" s="9"/>
      <c r="C8" s="9"/>
      <c r="D8" s="9"/>
      <c r="E8" s="9"/>
      <c r="F8" s="9"/>
      <c r="G8" s="52"/>
      <c r="H8" s="52"/>
    </row>
    <row r="9" spans="1:8" x14ac:dyDescent="0.2">
      <c r="A9" s="9"/>
      <c r="B9" s="9"/>
      <c r="C9" s="9"/>
      <c r="D9" s="9"/>
      <c r="E9" s="9"/>
      <c r="F9" s="9"/>
      <c r="G9" s="52"/>
      <c r="H9" s="52">
        <f>SUM(H2:H7)</f>
        <v>5</v>
      </c>
    </row>
    <row r="10" spans="1:8" ht="27.75" customHeight="1" x14ac:dyDescent="0.2">
      <c r="A10" s="9"/>
      <c r="B10" s="9"/>
      <c r="C10" s="9"/>
      <c r="D10" s="9"/>
      <c r="E10" s="9"/>
      <c r="F10" s="9"/>
      <c r="G10" s="52"/>
      <c r="H10" s="52"/>
    </row>
    <row r="11" spans="1:8" ht="32.1" customHeight="1" x14ac:dyDescent="0.2">
      <c r="A11" s="44"/>
      <c r="B11" s="9"/>
      <c r="C11" s="9"/>
      <c r="D11" s="9"/>
      <c r="E11" s="45"/>
      <c r="F11" s="45"/>
    </row>
    <row r="12" spans="1:8" ht="12" customHeight="1" x14ac:dyDescent="0.2">
      <c r="A12" s="46"/>
      <c r="B12" s="72"/>
      <c r="C12" s="72"/>
      <c r="D12" s="72"/>
      <c r="E12" s="9"/>
      <c r="F12" s="9"/>
    </row>
  </sheetData>
  <mergeCells count="1">
    <mergeCell ref="B12:D12"/>
  </mergeCells>
  <phoneticPr fontId="9" type="noConversion"/>
  <pageMargins left="0.75" right="0.75" top="0.79166666666666663" bottom="1" header="0.5" footer="0.5"/>
  <pageSetup orientation="landscape" horizontalDpi="4294967292" verticalDpi="4294967292" r:id="rId1"/>
  <headerFooter>
    <oddHeader>&amp;L&amp;"Baskerville,Bold"&amp;12Signature Assignment&amp;C&amp;"Baskerville,Bold"&amp;12Brandman University&amp;R&amp;"Baskerville,Bold"&amp;12Business and Professional Studies</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180975</xdr:colOff>
                    <xdr:row>1</xdr:row>
                    <xdr:rowOff>38100</xdr:rowOff>
                  </from>
                  <to>
                    <xdr:col>2</xdr:col>
                    <xdr:colOff>495300</xdr:colOff>
                    <xdr:row>1</xdr:row>
                    <xdr:rowOff>257175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180975</xdr:colOff>
                    <xdr:row>2</xdr:row>
                    <xdr:rowOff>28575</xdr:rowOff>
                  </from>
                  <to>
                    <xdr:col>2</xdr:col>
                    <xdr:colOff>0</xdr:colOff>
                    <xdr:row>3</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xdr:col>
                    <xdr:colOff>190500</xdr:colOff>
                    <xdr:row>3</xdr:row>
                    <xdr:rowOff>38100</xdr:rowOff>
                  </from>
                  <to>
                    <xdr:col>2</xdr:col>
                    <xdr:colOff>504825</xdr:colOff>
                    <xdr:row>3</xdr:row>
                    <xdr:rowOff>238125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xdr:col>
                    <xdr:colOff>190500</xdr:colOff>
                    <xdr:row>4</xdr:row>
                    <xdr:rowOff>28575</xdr:rowOff>
                  </from>
                  <to>
                    <xdr:col>2</xdr:col>
                    <xdr:colOff>76200</xdr:colOff>
                    <xdr:row>4</xdr:row>
                    <xdr:rowOff>238125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xdr:col>
                    <xdr:colOff>200025</xdr:colOff>
                    <xdr:row>5</xdr:row>
                    <xdr:rowOff>28575</xdr:rowOff>
                  </from>
                  <to>
                    <xdr:col>2</xdr:col>
                    <xdr:colOff>28575</xdr:colOff>
                    <xdr:row>5</xdr:row>
                    <xdr:rowOff>238125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xdr:col>
                    <xdr:colOff>200025</xdr:colOff>
                    <xdr:row>6</xdr:row>
                    <xdr:rowOff>85725</xdr:rowOff>
                  </from>
                  <to>
                    <xdr:col>2</xdr:col>
                    <xdr:colOff>523875</xdr:colOff>
                    <xdr:row>6</xdr:row>
                    <xdr:rowOff>295275</xdr:rowOff>
                  </to>
                </anchor>
              </controlPr>
            </control>
          </mc:Choice>
        </mc:AlternateContent>
      </controls>
    </mc:Choice>
  </mc:AlternateContent>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Quality Matters</vt:lpstr>
      <vt:lpstr>iDEAL</vt:lpstr>
      <vt:lpstr>Signature Assignment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Murphy</dc:creator>
  <cp:lastModifiedBy>Dr. Jalin B. Johnson</cp:lastModifiedBy>
  <dcterms:created xsi:type="dcterms:W3CDTF">2011-10-18T02:55:49Z</dcterms:created>
  <dcterms:modified xsi:type="dcterms:W3CDTF">2016-07-24T14:37:40Z</dcterms:modified>
</cp:coreProperties>
</file>